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<sst xmlns="http://schemas.openxmlformats.org/spreadsheetml/2006/main" count="57" uniqueCount="57">
  <si>
    <t xml:space="preserve"/>
  </si>
  <si>
    <t xml:space="preserve">EHH030</t>
  </si>
  <si>
    <t xml:space="preserve">m</t>
  </si>
  <si>
    <t xml:space="preserve">Reforç de biga despenjada de formigó armat, mitjançant recrescut amb formigó armat.</t>
  </si>
  <si>
    <r>
      <rPr>
        <sz val="8.25"/>
        <color rgb="FF000000"/>
        <rFont val="Arial"/>
        <family val="2"/>
      </rPr>
      <t xml:space="preserve">Reforç de biga de formigó armat de 20 cm d'ànima, mitjançant recrescut de formigó armat de 10 cm en la cara inferior, realitzat amb formigó HA-25/B/12/X0 fabricat en central, i abocament amb cubilot, i acer UNE-EN 10080 B 500 S, amb una quantia de 40 kg/m³; prèvia aplicació d'una capa contínua d'adhesiu tixòtrop de dos components a base de resina epoxi, sobre la superfície del formigó endurit. El preu inclou el muntatge i desmuntatge del sistema d'encofrat i l'elaboració i el muntatge de la ferralla en el lloc definitiu de la seva col·locació en obra.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</si>
  <si>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</si>
  <si>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</si>
  <si>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</si>
  <si>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</si>
  <si>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</si>
  <si>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</si>
  <si>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</si>
  <si>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mt09reh120a</t>
  </si>
  <si>
    <t xml:space="preserve">kg</t>
  </si>
  <si>
    <t xml:space="preserve">Adhesiu tixòtrop de dos components a base de resina epoxi, per a la correcta unió entre el formigó fresc i el formigó endurit o per a millorar l'adherència del formigó endurit i l'acer, segons UNE-EN 1504-7.</t>
  </si>
  <si>
    <t xml:space="preserve">mt10haf010atmm</t>
  </si>
  <si>
    <t xml:space="preserve">m³</t>
  </si>
  <si>
    <t xml:space="preserve">Formigó HA-25/B/12/X0, fabricat en central.</t>
  </si>
  <si>
    <t xml:space="preserve">mt07aco010g</t>
  </si>
  <si>
    <t xml:space="preserve">kg</t>
  </si>
  <si>
    <t xml:space="preserve">Acer en barres corrugades, UNE-EN 10080 B 500 S, subministrat en obra en barres sense elaborar, de varis diàmetres.</t>
  </si>
  <si>
    <t xml:space="preserve">mt08var050</t>
  </si>
  <si>
    <t xml:space="preserve">kg</t>
  </si>
  <si>
    <t xml:space="preserve">Filferro galvanitzat per a lligar, de 1,30 mm de diàmetre.</t>
  </si>
  <si>
    <t xml:space="preserve">mt08eva010a</t>
  </si>
  <si>
    <t xml:space="preserve">m²</t>
  </si>
  <si>
    <t xml:space="preserve">Sistema d'encofrat recuperable per a l'execució de bigues de formigó per revestir, compost de: puntals metàl·lics telescòpics, sotaponts metàl·lics i superfície encofrant de fusta tractada reforçada amb barres i perfils, fins a 3 m d'altura lliure de planta.</t>
  </si>
  <si>
    <t xml:space="preserve">Subtotal materials:</t>
  </si>
  <si>
    <t xml:space="preserve">Mà d'obra</t>
  </si>
  <si>
    <t xml:space="preserve">mo043</t>
  </si>
  <si>
    <t xml:space="preserve">h</t>
  </si>
  <si>
    <t xml:space="preserve">Oficial 1ª ferrallista.</t>
  </si>
  <si>
    <t xml:space="preserve">mo090</t>
  </si>
  <si>
    <t xml:space="preserve">h</t>
  </si>
  <si>
    <t xml:space="preserve">Ajudant ferrallista.</t>
  </si>
  <si>
    <t xml:space="preserve">mo045</t>
  </si>
  <si>
    <t xml:space="preserve">h</t>
  </si>
  <si>
    <t xml:space="preserve">Oficial 1ª estructurista, en treballs de posada en obra del formigó.</t>
  </si>
  <si>
    <t xml:space="preserve">mo092</t>
  </si>
  <si>
    <t xml:space="preserve">h</t>
  </si>
  <si>
    <t xml:space="preserve">Ajudant estructurista, en treballs de posada en obra del formigó.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</si>
  <si>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</si>
  <si>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</si>
  <si>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</si>
  <si>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</si>
  <si>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4,45€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</si>
  <si>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</si>
  <si>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Referència i títol de la norma</t>
  </si>
  <si>
    <r>
      <rPr>
        <sz val="8.25"/>
        <color rgb="FF000000"/>
        <rFont val="Arial"/>
        <family val="2"/>
      </rPr>
      <t xml:space="preserve">Aplicabilitat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</si>
  <si>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Obligatorietat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</si>
  <si>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</si>
  <si>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1504-7:2006</t>
  </si>
  <si>
    <t xml:space="preserve">2+/4</t>
  </si>
  <si>
    <t xml:space="preserve">Productos  y  sistemas  para  protección  y  reparación  de  estructuras  de  hormigón  —  Definiciones, requisitos,  control  de  calidad  y  evaluación  de  la conformidad  —  Parte  7:  Protección  contra  la corrosión  de  armaduras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</si>
  <si>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d'aplicabilitat de la norma harmonitzada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</si>
  <si>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Data en què finalitza el període de coexistència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</si>
  <si>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d'avaluació i verificació de la constància de les prestacions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</si>
</sst>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</borders>
  <cellStyleXfs count="1">
    <xf numFmtId="0" fontId="0" fillId="0" borderId="0"/>
  </cellStyleXfs>
  <cellXfs count="32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5.61" customWidth="1"/>
    <col min="3" max="3" width="1.87" customWidth="1"/>
    <col min="4" max="4" width="6.63" customWidth="1"/>
    <col min="5" max="5" width="72.59" customWidth="1"/>
    <col min="6" max="6" width="1.02" customWidth="1"/>
    <col min="7" max="7" width="10.71" customWidth="1"/>
    <col min="8" max="8" width="2.55" customWidth="1"/>
    <col min="9" max="9" width="10.71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  <c r="I3" s="2"/>
      <c r="J3" s="2"/>
    </row>
    <row r="5" spans="1:10" ht="55.5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"/>
      <c r="G10" s="11">
        <v>0.66</v>
      </c>
      <c r="H10" s="11"/>
      <c r="I10" s="12">
        <v>11.62</v>
      </c>
      <c r="J10" s="12">
        <f ca="1">ROUND(INDIRECT(ADDRESS(ROW()+(0), COLUMN()+(-3), 1))*INDIRECT(ADDRESS(ROW()+(0), COLUMN()+(-1), 1)), 2)</f>
        <v>7.67</v>
      </c>
    </row>
    <row r="11" spans="1:10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"/>
      <c r="G11" s="11">
        <v>0.042</v>
      </c>
      <c r="H11" s="11"/>
      <c r="I11" s="12">
        <v>89</v>
      </c>
      <c r="J11" s="12">
        <f ca="1">ROUND(INDIRECT(ADDRESS(ROW()+(0), COLUMN()+(-3), 1))*INDIRECT(ADDRESS(ROW()+(0), COLUMN()+(-1), 1)), 2)</f>
        <v>3.74</v>
      </c>
    </row>
    <row r="12" spans="1:10" ht="24.00" thickBot="1" customHeight="1">
      <c r="A12" s="1" t="s">
        <v>18</v>
      </c>
      <c r="B12" s="1"/>
      <c r="C12" s="1"/>
      <c r="D12" s="10" t="s">
        <v>19</v>
      </c>
      <c r="E12" s="1" t="s">
        <v>20</v>
      </c>
      <c r="F12" s="1"/>
      <c r="G12" s="11">
        <v>1.632</v>
      </c>
      <c r="H12" s="11"/>
      <c r="I12" s="12">
        <v>1.22</v>
      </c>
      <c r="J12" s="12">
        <f ca="1">ROUND(INDIRECT(ADDRESS(ROW()+(0), COLUMN()+(-3), 1))*INDIRECT(ADDRESS(ROW()+(0), COLUMN()+(-1), 1)), 2)</f>
        <v>1.99</v>
      </c>
    </row>
    <row r="13" spans="1:10" ht="13.50" thickBot="1" customHeight="1">
      <c r="A13" s="1" t="s">
        <v>21</v>
      </c>
      <c r="B13" s="1"/>
      <c r="C13" s="1"/>
      <c r="D13" s="10" t="s">
        <v>22</v>
      </c>
      <c r="E13" s="1" t="s">
        <v>23</v>
      </c>
      <c r="F13" s="1"/>
      <c r="G13" s="11">
        <v>0.018</v>
      </c>
      <c r="H13" s="11"/>
      <c r="I13" s="12">
        <v>1.5</v>
      </c>
      <c r="J13" s="12">
        <f ca="1">ROUND(INDIRECT(ADDRESS(ROW()+(0), COLUMN()+(-3), 1))*INDIRECT(ADDRESS(ROW()+(0), COLUMN()+(-1), 1)), 2)</f>
        <v>0.03</v>
      </c>
    </row>
    <row r="14" spans="1:10" ht="34.50" thickBot="1" customHeight="1">
      <c r="A14" s="1" t="s">
        <v>24</v>
      </c>
      <c r="B14" s="1"/>
      <c r="C14" s="1"/>
      <c r="D14" s="10" t="s">
        <v>25</v>
      </c>
      <c r="E14" s="1" t="s">
        <v>26</v>
      </c>
      <c r="F14" s="1"/>
      <c r="G14" s="13">
        <v>0.4</v>
      </c>
      <c r="H14" s="13"/>
      <c r="I14" s="14">
        <v>29.5</v>
      </c>
      <c r="J14" s="14">
        <f ca="1">ROUND(INDIRECT(ADDRESS(ROW()+(0), COLUMN()+(-3), 1))*INDIRECT(ADDRESS(ROW()+(0), COLUMN()+(-1), 1)), 2)</f>
        <v>11.8</v>
      </c>
    </row>
    <row r="15" spans="1:10" ht="13.50" thickBot="1" customHeight="1">
      <c r="A15" s="15"/>
      <c r="B15" s="15"/>
      <c r="C15" s="15"/>
      <c r="D15" s="15"/>
      <c r="E15" s="15"/>
      <c r="F15" s="15"/>
      <c r="G15" s="9" t="s">
        <v>27</v>
      </c>
      <c r="H15" s="9"/>
      <c r="I15" s="9"/>
      <c r="J15" s="17">
        <f ca="1">ROUND(SUM(INDIRECT(ADDRESS(ROW()+(-1), COLUMN()+(0), 1)),INDIRECT(ADDRESS(ROW()+(-2), COLUMN()+(0), 1)),INDIRECT(ADDRESS(ROW()+(-3), COLUMN()+(0), 1)),INDIRECT(ADDRESS(ROW()+(-4), COLUMN()+(0), 1)),INDIRECT(ADDRESS(ROW()+(-5), COLUMN()+(0), 1))), 2)</f>
        <v>25.23</v>
      </c>
    </row>
    <row r="16" spans="1:10" ht="13.50" thickBot="1" customHeight="1">
      <c r="A16" s="15">
        <v>2</v>
      </c>
      <c r="B16" s="15"/>
      <c r="C16" s="15"/>
      <c r="D16" s="15"/>
      <c r="E16" s="18" t="s">
        <v>28</v>
      </c>
      <c r="F16" s="18"/>
      <c r="G16" s="18"/>
      <c r="H16" s="18"/>
      <c r="I16" s="15"/>
      <c r="J16" s="15"/>
    </row>
    <row r="17" spans="1:10" ht="13.50" thickBot="1" customHeight="1">
      <c r="A17" s="1" t="s">
        <v>29</v>
      </c>
      <c r="B17" s="1"/>
      <c r="C17" s="1"/>
      <c r="D17" s="10" t="s">
        <v>30</v>
      </c>
      <c r="E17" s="1" t="s">
        <v>31</v>
      </c>
      <c r="F17" s="1"/>
      <c r="G17" s="11">
        <v>0.027</v>
      </c>
      <c r="H17" s="11"/>
      <c r="I17" s="12">
        <v>28.39</v>
      </c>
      <c r="J17" s="12">
        <f ca="1">ROUND(INDIRECT(ADDRESS(ROW()+(0), COLUMN()+(-3), 1))*INDIRECT(ADDRESS(ROW()+(0), COLUMN()+(-1), 1)), 2)</f>
        <v>0.77</v>
      </c>
    </row>
    <row r="18" spans="1:10" ht="13.50" thickBot="1" customHeight="1">
      <c r="A18" s="1" t="s">
        <v>32</v>
      </c>
      <c r="B18" s="1"/>
      <c r="C18" s="1"/>
      <c r="D18" s="10" t="s">
        <v>33</v>
      </c>
      <c r="E18" s="1" t="s">
        <v>34</v>
      </c>
      <c r="F18" s="1"/>
      <c r="G18" s="11">
        <v>0.029</v>
      </c>
      <c r="H18" s="11"/>
      <c r="I18" s="12">
        <v>25.25</v>
      </c>
      <c r="J18" s="12">
        <f ca="1">ROUND(INDIRECT(ADDRESS(ROW()+(0), COLUMN()+(-3), 1))*INDIRECT(ADDRESS(ROW()+(0), COLUMN()+(-1), 1)), 2)</f>
        <v>0.73</v>
      </c>
    </row>
    <row r="19" spans="1:10" ht="13.50" thickBot="1" customHeight="1">
      <c r="A19" s="1" t="s">
        <v>35</v>
      </c>
      <c r="B19" s="1"/>
      <c r="C19" s="1"/>
      <c r="D19" s="10" t="s">
        <v>36</v>
      </c>
      <c r="E19" s="1" t="s">
        <v>37</v>
      </c>
      <c r="F19" s="1"/>
      <c r="G19" s="11">
        <v>0.875</v>
      </c>
      <c r="H19" s="11"/>
      <c r="I19" s="12">
        <v>28.39</v>
      </c>
      <c r="J19" s="12">
        <f ca="1">ROUND(INDIRECT(ADDRESS(ROW()+(0), COLUMN()+(-3), 1))*INDIRECT(ADDRESS(ROW()+(0), COLUMN()+(-1), 1)), 2)</f>
        <v>24.84</v>
      </c>
    </row>
    <row r="20" spans="1:10" ht="13.50" thickBot="1" customHeight="1">
      <c r="A20" s="1" t="s">
        <v>38</v>
      </c>
      <c r="B20" s="1"/>
      <c r="C20" s="1"/>
      <c r="D20" s="10" t="s">
        <v>39</v>
      </c>
      <c r="E20" s="1" t="s">
        <v>40</v>
      </c>
      <c r="F20" s="1"/>
      <c r="G20" s="13">
        <v>0.424</v>
      </c>
      <c r="H20" s="13"/>
      <c r="I20" s="14">
        <v>25.25</v>
      </c>
      <c r="J20" s="14">
        <f ca="1">ROUND(INDIRECT(ADDRESS(ROW()+(0), COLUMN()+(-3), 1))*INDIRECT(ADDRESS(ROW()+(0), COLUMN()+(-1), 1)), 2)</f>
        <v>10.71</v>
      </c>
    </row>
    <row r="21" spans="1:10" ht="13.50" thickBot="1" customHeight="1">
      <c r="A21" s="15"/>
      <c r="B21" s="15"/>
      <c r="C21" s="15"/>
      <c r="D21" s="15"/>
      <c r="E21" s="15"/>
      <c r="F21" s="15"/>
      <c r="G21" s="9" t="s">
        <v>41</v>
      </c>
      <c r="H21" s="9"/>
      <c r="I21" s="9"/>
      <c r="J21" s="17">
        <f ca="1">ROUND(SUM(INDIRECT(ADDRESS(ROW()+(-1), COLUMN()+(0), 1)),INDIRECT(ADDRESS(ROW()+(-2), COLUMN()+(0), 1)),INDIRECT(ADDRESS(ROW()+(-3), COLUMN()+(0), 1)),INDIRECT(ADDRESS(ROW()+(-4), COLUMN()+(0), 1))), 2)</f>
        <v>37.05</v>
      </c>
    </row>
    <row r="22" spans="1:10" ht="13.50" thickBot="1" customHeight="1">
      <c r="A22" s="15">
        <v>3</v>
      </c>
      <c r="B22" s="15"/>
      <c r="C22" s="15"/>
      <c r="D22" s="15"/>
      <c r="E22" s="18" t="s">
        <v>42</v>
      </c>
      <c r="F22" s="18"/>
      <c r="G22" s="18"/>
      <c r="H22" s="18"/>
      <c r="I22" s="15"/>
      <c r="J22" s="15"/>
    </row>
    <row r="23" spans="1:10" ht="13.50" thickBot="1" customHeight="1">
      <c r="A23" s="19"/>
      <c r="B23" s="19"/>
      <c r="C23" s="19"/>
      <c r="D23" s="20" t="s">
        <v>43</v>
      </c>
      <c r="E23" s="19" t="s">
        <v>44</v>
      </c>
      <c r="F23" s="19"/>
      <c r="G23" s="13">
        <v>2</v>
      </c>
      <c r="H23" s="13"/>
      <c r="I23" s="14">
        <f ca="1">ROUND(SUM(INDIRECT(ADDRESS(ROW()+(-2), COLUMN()+(1), 1)),INDIRECT(ADDRESS(ROW()+(-8), COLUMN()+(1), 1))), 2)</f>
        <v>62.28</v>
      </c>
      <c r="J23" s="14">
        <f ca="1">ROUND(INDIRECT(ADDRESS(ROW()+(0), COLUMN()+(-3), 1))*INDIRECT(ADDRESS(ROW()+(0), COLUMN()+(-1), 1))/100, 2)</f>
        <v>1.25</v>
      </c>
    </row>
    <row r="24" spans="1:10" ht="13.50" thickBot="1" customHeight="1">
      <c r="A24" s="21" t="s">
        <v>45</v>
      </c>
      <c r="B24" s="21"/>
      <c r="C24" s="21"/>
      <c r="D24" s="22"/>
      <c r="E24" s="23"/>
      <c r="F24" s="23"/>
      <c r="G24" s="24" t="s">
        <v>46</v>
      </c>
      <c r="H24" s="24"/>
      <c r="I24" s="25"/>
      <c r="J24" s="26">
        <f ca="1">ROUND(SUM(INDIRECT(ADDRESS(ROW()+(-1), COLUMN()+(0), 1)),INDIRECT(ADDRESS(ROW()+(-3), COLUMN()+(0), 1)),INDIRECT(ADDRESS(ROW()+(-9), COLUMN()+(0), 1))), 2)</f>
        <v>63.53</v>
      </c>
    </row>
    <row r="27" spans="1:10" ht="13.50" thickBot="1" customHeight="1">
      <c r="A27" s="27" t="s">
        <v>47</v>
      </c>
      <c r="B27" s="27"/>
      <c r="C27" s="27"/>
      <c r="D27" s="27"/>
      <c r="E27" s="27"/>
      <c r="F27" s="27" t="s">
        <v>48</v>
      </c>
      <c r="G27" s="27"/>
      <c r="H27" s="27" t="s">
        <v>49</v>
      </c>
      <c r="I27" s="27"/>
      <c r="J27" s="27" t="s">
        <v>50</v>
      </c>
    </row>
    <row r="28" spans="1:10" ht="13.50" thickBot="1" customHeight="1">
      <c r="A28" s="28" t="s">
        <v>51</v>
      </c>
      <c r="B28" s="28"/>
      <c r="C28" s="28"/>
      <c r="D28" s="28"/>
      <c r="E28" s="28"/>
      <c r="F28" s="29">
        <v>162007</v>
      </c>
      <c r="G28" s="29"/>
      <c r="H28" s="29">
        <v>112009</v>
      </c>
      <c r="I28" s="29"/>
      <c r="J28" s="29" t="s">
        <v>52</v>
      </c>
    </row>
    <row r="29" spans="1:10" ht="34.50" thickBot="1" customHeight="1">
      <c r="A29" s="30" t="s">
        <v>53</v>
      </c>
      <c r="B29" s="30"/>
      <c r="C29" s="30"/>
      <c r="D29" s="30"/>
      <c r="E29" s="30"/>
      <c r="F29" s="31"/>
      <c r="G29" s="31"/>
      <c r="H29" s="31"/>
      <c r="I29" s="31"/>
      <c r="J29" s="31"/>
    </row>
    <row r="32" spans="1:1" ht="33.75" thickBot="1" customHeight="1">
      <c r="A32" s="1" t="s">
        <v>54</v>
      </c>
      <c r="B32" s="1"/>
      <c r="C32" s="1"/>
      <c r="D32" s="1"/>
      <c r="E32" s="1"/>
      <c r="F32" s="1"/>
      <c r="G32" s="1"/>
      <c r="H32" s="1"/>
      <c r="I32" s="1"/>
      <c r="J32" s="1"/>
    </row>
    <row r="33" spans="1:1" ht="33.75" thickBot="1" customHeight="1">
      <c r="A33" s="1" t="s">
        <v>55</v>
      </c>
      <c r="B33" s="1"/>
      <c r="C33" s="1"/>
      <c r="D33" s="1"/>
      <c r="E33" s="1"/>
      <c r="F33" s="1"/>
      <c r="G33" s="1"/>
      <c r="H33" s="1"/>
      <c r="I33" s="1"/>
      <c r="J33" s="1"/>
    </row>
    <row r="34" spans="1:1" ht="33.75" thickBot="1" customHeight="1">
      <c r="A34" s="1" t="s">
        <v>56</v>
      </c>
      <c r="B34" s="1"/>
      <c r="C34" s="1"/>
      <c r="D34" s="1"/>
      <c r="E34" s="1"/>
      <c r="F34" s="1"/>
      <c r="G34" s="1"/>
      <c r="H34" s="1"/>
      <c r="I34" s="1"/>
      <c r="J34" s="1"/>
    </row>
  </sheetData>
  <mergeCells count="61">
    <mergeCell ref="A1:J1"/>
    <mergeCell ref="C3:J3"/>
    <mergeCell ref="A5:J5"/>
    <mergeCell ref="A8:C8"/>
    <mergeCell ref="E8:F8"/>
    <mergeCell ref="G8:H8"/>
    <mergeCell ref="A9:C9"/>
    <mergeCell ref="E9:H9"/>
    <mergeCell ref="A10:C10"/>
    <mergeCell ref="E10:F10"/>
    <mergeCell ref="G10:H10"/>
    <mergeCell ref="A11:C11"/>
    <mergeCell ref="E11:F11"/>
    <mergeCell ref="G11:H11"/>
    <mergeCell ref="A12:C12"/>
    <mergeCell ref="E12:F12"/>
    <mergeCell ref="G12:H12"/>
    <mergeCell ref="A13:C13"/>
    <mergeCell ref="E13:F13"/>
    <mergeCell ref="G13:H13"/>
    <mergeCell ref="A14:C14"/>
    <mergeCell ref="E14:F14"/>
    <mergeCell ref="G14:H14"/>
    <mergeCell ref="A15:C15"/>
    <mergeCell ref="E15:F15"/>
    <mergeCell ref="G15:I15"/>
    <mergeCell ref="A16:C16"/>
    <mergeCell ref="E16:H16"/>
    <mergeCell ref="A17:C17"/>
    <mergeCell ref="E17:F17"/>
    <mergeCell ref="G17:H17"/>
    <mergeCell ref="A18:C18"/>
    <mergeCell ref="E18:F18"/>
    <mergeCell ref="G18:H18"/>
    <mergeCell ref="A19:C19"/>
    <mergeCell ref="E19:F19"/>
    <mergeCell ref="G19:H19"/>
    <mergeCell ref="A20:C20"/>
    <mergeCell ref="E20:F20"/>
    <mergeCell ref="G20:H20"/>
    <mergeCell ref="A21:C21"/>
    <mergeCell ref="E21:F21"/>
    <mergeCell ref="G21:I21"/>
    <mergeCell ref="A22:C22"/>
    <mergeCell ref="E22:H22"/>
    <mergeCell ref="A23:C23"/>
    <mergeCell ref="E23:F23"/>
    <mergeCell ref="G23:H23"/>
    <mergeCell ref="A24:F24"/>
    <mergeCell ref="G24:I24"/>
    <mergeCell ref="A27:E27"/>
    <mergeCell ref="F27:G27"/>
    <mergeCell ref="H27:I27"/>
    <mergeCell ref="A28:E28"/>
    <mergeCell ref="F28:G29"/>
    <mergeCell ref="H28:I29"/>
    <mergeCell ref="J28:J29"/>
    <mergeCell ref="A29:E29"/>
    <mergeCell ref="A32:J32"/>
    <mergeCell ref="A33:J33"/>
    <mergeCell ref="A34:J34"/>
  </mergeCells>
  <pageMargins left="0.147638" right="0.147638" top="0.206693" bottom="0.206693" header="0.0" footer="0.0"/>
  <pageSetup paperSize="9" orientation="portrait"/>
  <rowBreaks count="0" manualBreakCount="0">
    </rowBreaks>
</worksheet>
</file>