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<sst xmlns="http://schemas.openxmlformats.org/spreadsheetml/2006/main" count="37" uniqueCount="37">
  <si>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</si>
  <si>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UXJ030</t>
  </si>
  <si>
    <t xml:space="preserve">m²</t>
  </si>
  <si>
    <t xml:space="preserve">Tarima de compòsit (WPC) "TARIMATEC", per a exterior.</t>
  </si>
  <si>
    <r>
      <rPr>
        <sz val="8.25"/>
        <color rgb="FF000000"/>
        <rFont val="Arial"/>
        <family val="2"/>
      </rPr>
      <t xml:space="preserve">Tarima per a exterior, formada per taules alveolars de compòsit (WPC), model Natur Madera Alveolar "TARIMATEC", de 2500x150x27 mm, compostes per material termoplàstic i fibres vegetals amb reforç mineral, acabat Nogal, amb tractament superficial Finish, de protecció hidròfuga, fixades mitjançant el sistema de fixació oculta, sobre llistons d'alumini de 30x50 mm, separades entre elles 350 mm i recolzades sobre falques elaborades amb retalls de taules. Inclús clips i cargols d'acer inoxidable per a subjecció dels posts a les llates d'empostissar. El preu no inclou el perfil per a acabat lateral.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</si>
  <si>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</si>
  <si>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</si>
  <si>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</si>
  <si>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</si>
  <si>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</si>
  <si>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</si>
  <si>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</si>
  <si>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mt15sja140a</t>
  </si>
  <si>
    <t xml:space="preserve">U</t>
  </si>
  <si>
    <t xml:space="preserve">Cartutx de massilla elàstica monocomponent a base de poliuretà, de 310 cm³, d'elasticitat permanent i enduriment ràpid, color gris.</t>
  </si>
  <si>
    <t xml:space="preserve">mt18tar020b</t>
  </si>
  <si>
    <t xml:space="preserve">m</t>
  </si>
  <si>
    <t xml:space="preserve">Llistó d'alumini "TARIMATEC", de 30x50 mm, per a suport i fixació de les tarimes d'exterior.</t>
  </si>
  <si>
    <t xml:space="preserve">mt18tar010aab</t>
  </si>
  <si>
    <t xml:space="preserve">m²</t>
  </si>
  <si>
    <t xml:space="preserve">Taules alveolars de compòsit (WPC), model Natur Madera Alveolar "TARIMATEC", de 2500x150x27 mm, compostes per material termoplàstic i fibres vegetals amb reforç mineral, acabat Nogal, amb tractament superficial Finish, de protecció hidròfuga; amb resistència al lliscament Rd&gt;45 segons UNE-EN 16165 i lliscabilitat classe 3 segons CTE.</t>
  </si>
  <si>
    <t xml:space="preserve">mt18acc020</t>
  </si>
  <si>
    <t xml:space="preserve">U</t>
  </si>
  <si>
    <t xml:space="preserve">Kit d'encaix per a tarima exterior, compost per clip d'acer inoxidable, en forma d'omega, per a l'acoblament dels posts, i cargol d'acer inoxidable, per a fixació del clip a la llata d'empostissar.</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</si>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</sst>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12" customWidth="1"/>
    <col min="4" max="4" width="75.31"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0.333</v>
      </c>
      <c r="F10" s="12">
        <v>9.95</v>
      </c>
      <c r="G10" s="12">
        <f ca="1">ROUND(INDIRECT(ADDRESS(ROW()+(0), COLUMN()+(-2), 1))*INDIRECT(ADDRESS(ROW()+(0), COLUMN()+(-1), 1)), 2)</f>
        <v>3.31</v>
      </c>
    </row>
    <row r="11" spans="1:7" ht="13.50" thickBot="1" customHeight="1">
      <c r="A11" s="1" t="s">
        <v>15</v>
      </c>
      <c r="B11" s="1"/>
      <c r="C11" s="10" t="s">
        <v>16</v>
      </c>
      <c r="D11" s="1" t="s">
        <v>17</v>
      </c>
      <c r="E11" s="11">
        <v>3.5</v>
      </c>
      <c r="F11" s="12">
        <v>4.19</v>
      </c>
      <c r="G11" s="12">
        <f ca="1">ROUND(INDIRECT(ADDRESS(ROW()+(0), COLUMN()+(-2), 1))*INDIRECT(ADDRESS(ROW()+(0), COLUMN()+(-1), 1)), 2)</f>
        <v>14.67</v>
      </c>
    </row>
    <row r="12" spans="1:7" ht="45.00" thickBot="1" customHeight="1">
      <c r="A12" s="1" t="s">
        <v>18</v>
      </c>
      <c r="B12" s="1"/>
      <c r="C12" s="10" t="s">
        <v>19</v>
      </c>
      <c r="D12" s="1" t="s">
        <v>20</v>
      </c>
      <c r="E12" s="11">
        <v>1.05</v>
      </c>
      <c r="F12" s="12">
        <v>62.58</v>
      </c>
      <c r="G12" s="12">
        <f ca="1">ROUND(INDIRECT(ADDRESS(ROW()+(0), COLUMN()+(-2), 1))*INDIRECT(ADDRESS(ROW()+(0), COLUMN()+(-1), 1)), 2)</f>
        <v>65.71</v>
      </c>
    </row>
    <row r="13" spans="1:7" ht="34.50" thickBot="1" customHeight="1">
      <c r="A13" s="1" t="s">
        <v>21</v>
      </c>
      <c r="B13" s="1"/>
      <c r="C13" s="10" t="s">
        <v>22</v>
      </c>
      <c r="D13" s="1" t="s">
        <v>23</v>
      </c>
      <c r="E13" s="13">
        <v>20</v>
      </c>
      <c r="F13" s="14">
        <v>0.34</v>
      </c>
      <c r="G13" s="14">
        <f ca="1">ROUND(INDIRECT(ADDRESS(ROW()+(0), COLUMN()+(-2), 1))*INDIRECT(ADDRESS(ROW()+(0), COLUMN()+(-1), 1)), 2)</f>
        <v>6.8</v>
      </c>
    </row>
    <row r="14" spans="1:7" ht="13.50" thickBot="1" customHeight="1">
      <c r="A14" s="15"/>
      <c r="B14" s="15"/>
      <c r="C14" s="15"/>
      <c r="D14" s="15"/>
      <c r="E14" s="9" t="s">
        <v>24</v>
      </c>
      <c r="F14" s="9"/>
      <c r="G14" s="17">
        <f ca="1">ROUND(SUM(INDIRECT(ADDRESS(ROW()+(-1), COLUMN()+(0), 1)),INDIRECT(ADDRESS(ROW()+(-2), COLUMN()+(0), 1)),INDIRECT(ADDRESS(ROW()+(-3), COLUMN()+(0), 1)),INDIRECT(ADDRESS(ROW()+(-4), COLUMN()+(0), 1))), 2)</f>
        <v>90.49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0.599</v>
      </c>
      <c r="F16" s="12">
        <v>28.92</v>
      </c>
      <c r="G16" s="12">
        <f ca="1">ROUND(INDIRECT(ADDRESS(ROW()+(0), COLUMN()+(-2), 1))*INDIRECT(ADDRESS(ROW()+(0), COLUMN()+(-1), 1)), 2)</f>
        <v>17.32</v>
      </c>
    </row>
    <row r="17" spans="1:7" ht="13.50" thickBot="1" customHeight="1">
      <c r="A17" s="1" t="s">
        <v>29</v>
      </c>
      <c r="B17" s="1"/>
      <c r="C17" s="10" t="s">
        <v>30</v>
      </c>
      <c r="D17" s="1" t="s">
        <v>31</v>
      </c>
      <c r="E17" s="13">
        <v>0.599</v>
      </c>
      <c r="F17" s="14">
        <v>25.48</v>
      </c>
      <c r="G17" s="14">
        <f ca="1">ROUND(INDIRECT(ADDRESS(ROW()+(0), COLUMN()+(-2), 1))*INDIRECT(ADDRESS(ROW()+(0), COLUMN()+(-1), 1)), 2)</f>
        <v>15.26</v>
      </c>
    </row>
    <row r="18" spans="1:7" ht="13.50" thickBot="1" customHeight="1">
      <c r="A18" s="15"/>
      <c r="B18" s="15"/>
      <c r="C18" s="15"/>
      <c r="D18" s="15"/>
      <c r="E18" s="9" t="s">
        <v>32</v>
      </c>
      <c r="F18" s="9"/>
      <c r="G18" s="17">
        <f ca="1">ROUND(SUM(INDIRECT(ADDRESS(ROW()+(-1), COLUMN()+(0), 1)),INDIRECT(ADDRESS(ROW()+(-2), COLUMN()+(0), 1))), 2)</f>
        <v>32.58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123.07</v>
      </c>
      <c r="G20" s="14">
        <f ca="1">ROUND(INDIRECT(ADDRESS(ROW()+(0), COLUMN()+(-2), 1))*INDIRECT(ADDRESS(ROW()+(0), COLUMN()+(-1), 1))/100, 2)</f>
        <v>2.46</v>
      </c>
    </row>
    <row r="21" spans="1:7" ht="13.50" thickBot="1" customHeight="1">
      <c r="A21" s="8"/>
      <c r="B21" s="8"/>
      <c r="C21" s="8"/>
      <c r="D21" s="8"/>
      <c r="E21" s="21" t="s">
        <v>36</v>
      </c>
      <c r="F21" s="21"/>
      <c r="G21" s="22">
        <f ca="1">ROUND(SUM(INDIRECT(ADDRESS(ROW()+(-1), COLUMN()+(0), 1)),INDIRECT(ADDRESS(ROW()+(-3), COLUMN()+(0), 1)),INDIRECT(ADDRESS(ROW()+(-7), COLUMN()+(0), 1))), 2)</f>
        <v>125.53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