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<sst xmlns="http://schemas.openxmlformats.org/spreadsheetml/2006/main" count="53" uniqueCount="53">
  <si>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</si>
  <si>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UVM010</t>
  </si>
  <si>
    <t xml:space="preserve">m</t>
  </si>
  <si>
    <t xml:space="preserve">Mur de fàbrica per tancament de parcel·la.</t>
  </si>
  <si>
    <r>
      <rPr>
        <sz val="8.25"/>
        <color rgb="FF000000"/>
        <rFont val="Arial"/>
        <family val="2"/>
      </rPr>
      <t xml:space="preserve">Clos de parcel·la format per mur amb pilastres intermèdies, de 1 m d'altura i de 25 cm d'espessor de fàbrica de bloc CV de formigó, llis hidròfug, color gris, 40x20x25 cm, resistència normalitzada R10 (10 N/mm²), amb junts horitzontals i verticals de 10 mm d'espessor, junt renfonsada, rebuda amb morter de ciment industrial, color gris, M-5, subministrat a granel. El preu no inclou el revestiment.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</si>
  <si>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</si>
  <si>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</si>
  <si>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</si>
  <si>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</si>
  <si>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</si>
  <si>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</si>
  <si>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</si>
  <si>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mt03bhe010aee</t>
  </si>
  <si>
    <t xml:space="preserve">U</t>
  </si>
  <si>
    <t xml:space="preserve">Bloc CV de formigó, llis hidròfug, color gris, 40x20x25 cm, categoria II, resistència normalitzada R10 (10 N/mm²), densitat 1100 kg/m³; amb el preu incrementat el 20% en concepte de peces especials: cèrcols i medis. Segons UNE-EN 771-3.</t>
  </si>
  <si>
    <t xml:space="preserve">mt08aaa010a</t>
  </si>
  <si>
    <t xml:space="preserve">m³</t>
  </si>
  <si>
    <t xml:space="preserve">Aigua.</t>
  </si>
  <si>
    <t xml:space="preserve">mt09mif010cb</t>
  </si>
  <si>
    <t xml:space="preserve">t</t>
  </si>
  <si>
    <t xml:space="preserve">Morter industrial per a obra de paleta, de ciment, color gris, categoria M-5 (resistència a compressió 5 N/mm²), subministrat a granel, segons UNE-EN 998-2.</t>
  </si>
  <si>
    <t xml:space="preserve">Subtotal materials:</t>
  </si>
  <si>
    <t xml:space="preserve">Equip i maquinària</t>
  </si>
  <si>
    <t xml:space="preserve">mq06mms010</t>
  </si>
  <si>
    <t xml:space="preserve">h</t>
  </si>
  <si>
    <t xml:space="preserve">Mesclador continu amb sitja, per a morter industrial en sec, subministrat a granel.</t>
  </si>
  <si>
    <t xml:space="preserve">Subtotal equip i maquinària:</t>
  </si>
  <si>
    <t xml:space="preserve">Mà d'obra</t>
  </si>
  <si>
    <t xml:space="preserve">mo041</t>
  </si>
  <si>
    <t xml:space="preserve">h</t>
  </si>
  <si>
    <t xml:space="preserve">Oficial 1ª construcció d'obra civil.</t>
  </si>
  <si>
    <t xml:space="preserve">mo087</t>
  </si>
  <si>
    <t xml:space="preserve">h</t>
  </si>
  <si>
    <t xml:space="preserve">Ajudant construcció d'obra civil.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</si>
  <si>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</si>
  <si>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</si>
  <si>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</si>
  <si>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</si>
  <si>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7,42€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</si>
  <si>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</si>
  <si>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</si>
  <si>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</si>
  <si>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</si>
  <si>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</si>
  <si>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771-3:2011+A1:2015</t>
  </si>
  <si>
    <t xml:space="preserve">2+/4</t>
  </si>
  <si>
    <t xml:space="preserve">Especificaciones de piezas para fábrica de albañilería. Parte 3: Bloques de hormigón (áridos densos y ligeros).</t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</si>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</sst>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5.61" customWidth="1"/>
    <col min="3" max="3" width="6.80" customWidth="1"/>
    <col min="4" max="4" width="71.23" customWidth="1"/>
    <col min="5" max="5" width="2.21" customWidth="1"/>
    <col min="6" max="6" width="11.73" customWidth="1"/>
    <col min="7" max="7" width="1.02" customWidth="1"/>
    <col min="8" max="8" width="12.24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/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15.8</v>
      </c>
      <c r="F10" s="11"/>
      <c r="G10" s="11"/>
      <c r="H10" s="12">
        <v>1.64</v>
      </c>
      <c r="I10" s="12">
        <f ca="1">ROUND(INDIRECT(ADDRESS(ROW()+(0), COLUMN()+(-4), 1))*INDIRECT(ADDRESS(ROW()+(0), COLUMN()+(-1), 1)), 2)</f>
        <v>25.91</v>
      </c>
    </row>
    <row r="11" spans="1:9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0.006</v>
      </c>
      <c r="F11" s="11"/>
      <c r="G11" s="11"/>
      <c r="H11" s="12">
        <v>1.5</v>
      </c>
      <c r="I11" s="12">
        <f ca="1">ROUND(INDIRECT(ADDRESS(ROW()+(0), COLUMN()+(-4), 1))*INDIRECT(ADDRESS(ROW()+(0), COLUMN()+(-1), 1)), 2)</f>
        <v>0.01</v>
      </c>
    </row>
    <row r="12" spans="1:9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0.034</v>
      </c>
      <c r="F12" s="13"/>
      <c r="G12" s="13"/>
      <c r="H12" s="14">
        <v>50.2</v>
      </c>
      <c r="I12" s="14">
        <f ca="1">ROUND(INDIRECT(ADDRESS(ROW()+(0), COLUMN()+(-4), 1))*INDIRECT(ADDRESS(ROW()+(0), COLUMN()+(-1), 1)), 2)</f>
        <v>1.71</v>
      </c>
    </row>
    <row r="13" spans="1:9" ht="13.50" thickBot="1" customHeight="1">
      <c r="A13" s="15"/>
      <c r="B13" s="15"/>
      <c r="C13" s="15"/>
      <c r="D13" s="15"/>
      <c r="E13" s="9" t="s">
        <v>21</v>
      </c>
      <c r="F13" s="9"/>
      <c r="G13" s="9"/>
      <c r="H13" s="9"/>
      <c r="I13" s="17">
        <f ca="1">ROUND(SUM(INDIRECT(ADDRESS(ROW()+(-1), COLUMN()+(0), 1)),INDIRECT(ADDRESS(ROW()+(-2), COLUMN()+(0), 1)),INDIRECT(ADDRESS(ROW()+(-3), COLUMN()+(0), 1))), 2)</f>
        <v>27.63</v>
      </c>
    </row>
    <row r="14" spans="1:9" ht="13.50" thickBot="1" customHeight="1">
      <c r="A14" s="15">
        <v>2</v>
      </c>
      <c r="B14" s="15"/>
      <c r="C14" s="15"/>
      <c r="D14" s="18" t="s">
        <v>22</v>
      </c>
      <c r="E14" s="18"/>
      <c r="F14" s="18"/>
      <c r="G14" s="18"/>
      <c r="H14" s="15"/>
      <c r="I14" s="15"/>
    </row>
    <row r="15" spans="1:9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0.129</v>
      </c>
      <c r="F15" s="13"/>
      <c r="G15" s="13"/>
      <c r="H15" s="14">
        <v>1.94</v>
      </c>
      <c r="I15" s="14">
        <f ca="1">ROUND(INDIRECT(ADDRESS(ROW()+(0), COLUMN()+(-4), 1))*INDIRECT(ADDRESS(ROW()+(0), COLUMN()+(-1), 1)), 2)</f>
        <v>0.25</v>
      </c>
    </row>
    <row r="16" spans="1:9" ht="13.50" thickBot="1" customHeight="1">
      <c r="A16" s="15"/>
      <c r="B16" s="15"/>
      <c r="C16" s="15"/>
      <c r="D16" s="15"/>
      <c r="E16" s="9" t="s">
        <v>26</v>
      </c>
      <c r="F16" s="9"/>
      <c r="G16" s="9"/>
      <c r="H16" s="9"/>
      <c r="I16" s="17">
        <f ca="1">ROUND(SUM(INDIRECT(ADDRESS(ROW()+(-1), COLUMN()+(0), 1))), 2)</f>
        <v>0.25</v>
      </c>
    </row>
    <row r="17" spans="1:9" ht="13.50" thickBot="1" customHeight="1">
      <c r="A17" s="15">
        <v>3</v>
      </c>
      <c r="B17" s="15"/>
      <c r="C17" s="15"/>
      <c r="D17" s="18" t="s">
        <v>27</v>
      </c>
      <c r="E17" s="18"/>
      <c r="F17" s="18"/>
      <c r="G17" s="18"/>
      <c r="H17" s="15"/>
      <c r="I17" s="15"/>
    </row>
    <row r="18" spans="1:9" ht="13.50" thickBot="1" customHeight="1">
      <c r="A18" s="1" t="s">
        <v>28</v>
      </c>
      <c r="B18" s="1"/>
      <c r="C18" s="10" t="s">
        <v>29</v>
      </c>
      <c r="D18" s="1" t="s">
        <v>30</v>
      </c>
      <c r="E18" s="11">
        <v>1.27</v>
      </c>
      <c r="F18" s="11"/>
      <c r="G18" s="11"/>
      <c r="H18" s="12">
        <v>28.42</v>
      </c>
      <c r="I18" s="12">
        <f ca="1">ROUND(INDIRECT(ADDRESS(ROW()+(0), COLUMN()+(-4), 1))*INDIRECT(ADDRESS(ROW()+(0), COLUMN()+(-1), 1)), 2)</f>
        <v>36.09</v>
      </c>
    </row>
    <row r="19" spans="1:9" ht="13.50" thickBot="1" customHeight="1">
      <c r="A19" s="1" t="s">
        <v>31</v>
      </c>
      <c r="B19" s="1"/>
      <c r="C19" s="10" t="s">
        <v>32</v>
      </c>
      <c r="D19" s="1" t="s">
        <v>33</v>
      </c>
      <c r="E19" s="13">
        <v>0.666</v>
      </c>
      <c r="F19" s="13"/>
      <c r="G19" s="13"/>
      <c r="H19" s="14">
        <v>25.28</v>
      </c>
      <c r="I19" s="14">
        <f ca="1">ROUND(INDIRECT(ADDRESS(ROW()+(0), COLUMN()+(-4), 1))*INDIRECT(ADDRESS(ROW()+(0), COLUMN()+(-1), 1)), 2)</f>
        <v>16.84</v>
      </c>
    </row>
    <row r="20" spans="1:9" ht="13.50" thickBot="1" customHeight="1">
      <c r="A20" s="15"/>
      <c r="B20" s="15"/>
      <c r="C20" s="15"/>
      <c r="D20" s="15"/>
      <c r="E20" s="9" t="s">
        <v>34</v>
      </c>
      <c r="F20" s="9"/>
      <c r="G20" s="9"/>
      <c r="H20" s="9"/>
      <c r="I20" s="17">
        <f ca="1">ROUND(SUM(INDIRECT(ADDRESS(ROW()+(-1), COLUMN()+(0), 1)),INDIRECT(ADDRESS(ROW()+(-2), COLUMN()+(0), 1))), 2)</f>
        <v>52.93</v>
      </c>
    </row>
    <row r="21" spans="1:9" ht="13.50" thickBot="1" customHeight="1">
      <c r="A21" s="15">
        <v>4</v>
      </c>
      <c r="B21" s="15"/>
      <c r="C21" s="15"/>
      <c r="D21" s="18" t="s">
        <v>35</v>
      </c>
      <c r="E21" s="18"/>
      <c r="F21" s="18"/>
      <c r="G21" s="18"/>
      <c r="H21" s="15"/>
      <c r="I21" s="15"/>
    </row>
    <row r="22" spans="1:9" ht="13.50" thickBot="1" customHeight="1">
      <c r="A22" s="19"/>
      <c r="B22" s="19"/>
      <c r="C22" s="20" t="s">
        <v>36</v>
      </c>
      <c r="D22" s="19" t="s">
        <v>37</v>
      </c>
      <c r="E22" s="13">
        <v>2</v>
      </c>
      <c r="F22" s="13"/>
      <c r="G22" s="13"/>
      <c r="H22" s="14">
        <f ca="1">ROUND(SUM(INDIRECT(ADDRESS(ROW()+(-2), COLUMN()+(1), 1)),INDIRECT(ADDRESS(ROW()+(-6), COLUMN()+(1), 1)),INDIRECT(ADDRESS(ROW()+(-9), COLUMN()+(1), 1))), 2)</f>
        <v>80.81</v>
      </c>
      <c r="I22" s="14">
        <f ca="1">ROUND(INDIRECT(ADDRESS(ROW()+(0), COLUMN()+(-4), 1))*INDIRECT(ADDRESS(ROW()+(0), COLUMN()+(-1), 1))/100, 2)</f>
        <v>1.62</v>
      </c>
    </row>
    <row r="23" spans="1:9" ht="13.50" thickBot="1" customHeight="1">
      <c r="A23" s="21" t="s">
        <v>38</v>
      </c>
      <c r="B23" s="21"/>
      <c r="C23" s="22"/>
      <c r="D23" s="23"/>
      <c r="E23" s="24" t="s">
        <v>39</v>
      </c>
      <c r="F23" s="24"/>
      <c r="G23" s="24"/>
      <c r="H23" s="25"/>
      <c r="I23" s="26">
        <f ca="1">ROUND(SUM(INDIRECT(ADDRESS(ROW()+(-1), COLUMN()+(0), 1)),INDIRECT(ADDRESS(ROW()+(-3), COLUMN()+(0), 1)),INDIRECT(ADDRESS(ROW()+(-7), COLUMN()+(0), 1)),INDIRECT(ADDRESS(ROW()+(-10), COLUMN()+(0), 1))), 2)</f>
        <v>82.43</v>
      </c>
    </row>
    <row r="26" spans="1:9" ht="13.50" thickBot="1" customHeight="1">
      <c r="A26" s="27" t="s">
        <v>40</v>
      </c>
      <c r="B26" s="27"/>
      <c r="C26" s="27"/>
      <c r="D26" s="27"/>
      <c r="E26" s="27"/>
      <c r="F26" s="27" t="s">
        <v>41</v>
      </c>
      <c r="G26" s="27" t="s">
        <v>42</v>
      </c>
      <c r="H26" s="27"/>
      <c r="I26" s="27" t="s">
        <v>43</v>
      </c>
    </row>
    <row r="27" spans="1:9" ht="13.50" thickBot="1" customHeight="1">
      <c r="A27" s="28" t="s">
        <v>44</v>
      </c>
      <c r="B27" s="28"/>
      <c r="C27" s="28"/>
      <c r="D27" s="28"/>
      <c r="E27" s="28"/>
      <c r="F27" s="29">
        <v>1.06202e+006</v>
      </c>
      <c r="G27" s="29">
        <v>1.06202e+006</v>
      </c>
      <c r="H27" s="29"/>
      <c r="I27" s="29" t="s">
        <v>45</v>
      </c>
    </row>
    <row r="28" spans="1:9" ht="13.50" thickBot="1" customHeight="1">
      <c r="A28" s="30" t="s">
        <v>46</v>
      </c>
      <c r="B28" s="30"/>
      <c r="C28" s="30"/>
      <c r="D28" s="30"/>
      <c r="E28" s="30"/>
      <c r="F28" s="31"/>
      <c r="G28" s="31"/>
      <c r="H28" s="31"/>
      <c r="I28" s="31"/>
    </row>
    <row r="29" spans="1:9" ht="13.50" thickBot="1" customHeight="1">
      <c r="A29" s="28" t="s">
        <v>47</v>
      </c>
      <c r="B29" s="28"/>
      <c r="C29" s="28"/>
      <c r="D29" s="28"/>
      <c r="E29" s="28"/>
      <c r="F29" s="29">
        <v>1.18202e+006</v>
      </c>
      <c r="G29" s="29">
        <v>1.18202e+006</v>
      </c>
      <c r="H29" s="29"/>
      <c r="I29" s="29" t="s">
        <v>48</v>
      </c>
    </row>
    <row r="30" spans="1:9" ht="13.50" thickBot="1" customHeight="1">
      <c r="A30" s="30" t="s">
        <v>49</v>
      </c>
      <c r="B30" s="30"/>
      <c r="C30" s="30"/>
      <c r="D30" s="30"/>
      <c r="E30" s="30"/>
      <c r="F30" s="31"/>
      <c r="G30" s="31"/>
      <c r="H30" s="31"/>
      <c r="I30" s="31"/>
    </row>
    <row r="33" spans="1:1" ht="33.75" thickBot="1" customHeight="1">
      <c r="A33" s="1" t="s">
        <v>50</v>
      </c>
      <c r="B33" s="1"/>
      <c r="C33" s="1"/>
      <c r="D33" s="1"/>
      <c r="E33" s="1"/>
      <c r="F33" s="1"/>
      <c r="G33" s="1"/>
      <c r="H33" s="1"/>
      <c r="I33" s="1"/>
    </row>
    <row r="34" spans="1:1" ht="33.75" thickBot="1" customHeight="1">
      <c r="A34" s="1" t="s">
        <v>51</v>
      </c>
      <c r="B34" s="1"/>
      <c r="C34" s="1"/>
      <c r="D34" s="1"/>
      <c r="E34" s="1"/>
      <c r="F34" s="1"/>
      <c r="G34" s="1"/>
      <c r="H34" s="1"/>
      <c r="I34" s="1"/>
    </row>
    <row r="35" spans="1:1" ht="33.75" thickBot="1" customHeight="1">
      <c r="A35" s="1" t="s">
        <v>52</v>
      </c>
      <c r="B35" s="1"/>
      <c r="C35" s="1"/>
      <c r="D35" s="1"/>
      <c r="E35" s="1"/>
      <c r="F35" s="1"/>
      <c r="G35" s="1"/>
      <c r="H35" s="1"/>
      <c r="I35" s="1"/>
    </row>
  </sheetData>
  <mergeCells count="50">
    <mergeCell ref="A1:I1"/>
    <mergeCell ref="C3:I3"/>
    <mergeCell ref="A5:I5"/>
    <mergeCell ref="A8:B8"/>
    <mergeCell ref="E8:G8"/>
    <mergeCell ref="A9:B9"/>
    <mergeCell ref="D9:G9"/>
    <mergeCell ref="A10:B10"/>
    <mergeCell ref="E10:G10"/>
    <mergeCell ref="A11:B11"/>
    <mergeCell ref="E11:G11"/>
    <mergeCell ref="A12:B12"/>
    <mergeCell ref="E12:G12"/>
    <mergeCell ref="A13:B13"/>
    <mergeCell ref="E13:H13"/>
    <mergeCell ref="A14:B14"/>
    <mergeCell ref="D14:G14"/>
    <mergeCell ref="A15:B15"/>
    <mergeCell ref="E15:G15"/>
    <mergeCell ref="A16:B16"/>
    <mergeCell ref="E16:H16"/>
    <mergeCell ref="A17:B17"/>
    <mergeCell ref="D17:G17"/>
    <mergeCell ref="A18:B18"/>
    <mergeCell ref="E18:G18"/>
    <mergeCell ref="A19:B19"/>
    <mergeCell ref="E19:G19"/>
    <mergeCell ref="A20:B20"/>
    <mergeCell ref="E20:H20"/>
    <mergeCell ref="A21:B21"/>
    <mergeCell ref="D21:G21"/>
    <mergeCell ref="A22:B22"/>
    <mergeCell ref="E22:G22"/>
    <mergeCell ref="A23:D23"/>
    <mergeCell ref="E23:H23"/>
    <mergeCell ref="A26:E26"/>
    <mergeCell ref="G26:H26"/>
    <mergeCell ref="A27:E27"/>
    <mergeCell ref="F27:F28"/>
    <mergeCell ref="G27:H28"/>
    <mergeCell ref="I27:I28"/>
    <mergeCell ref="A28:E28"/>
    <mergeCell ref="A29:E29"/>
    <mergeCell ref="F29:F30"/>
    <mergeCell ref="G29:H30"/>
    <mergeCell ref="I29:I30"/>
    <mergeCell ref="A30:E30"/>
    <mergeCell ref="A33:I33"/>
    <mergeCell ref="A34:I34"/>
    <mergeCell ref="A35:I35"/>
  </mergeCells>
  <pageMargins left="0.147638" right="0.147638" top="0.206693" bottom="0.206693" header="0.0" footer="0.0"/>
  <pageSetup paperSize="9" orientation="portrait"/>
  <rowBreaks count="0" manualBreakCount="0">
    </rowBreaks>
</worksheet>
</file>