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<sst xmlns="http://schemas.openxmlformats.org/spreadsheetml/2006/main" count="47" uniqueCount="47">
  <si>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</si>
  <si>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UNM020</t>
  </si>
  <si>
    <t xml:space="preserve">m³</t>
  </si>
  <si>
    <t xml:space="preserve">Mur de contenció de formigó armat.</t>
  </si>
  <si>
    <r>
      <rPr>
        <sz val="8.25"/>
        <color rgb="FF000000"/>
        <rFont val="Arial"/>
        <family val="2"/>
      </rPr>
      <t xml:space="preserve">Mur de contenció de terres de superfície plana, amb puntera i taló, de formigó armat, de fins 3 m d'altura, realitzat amb formigó HAF-35/P-1,5-1,5/F/12-48/XS3 fabricat en central, amb ciment MR, i abocament amb cubilot, i acer UNE-EN 10080 B 500 S, amb una quantia aproximada de 22 kg/m³. Inclús tubs de PVC per drenatge, filferro de lligar i separadors. El preu inclou la fonamentació del mur i l'elaboració i el muntatge de la ferralla en el lloc definitiu de la seva col·locació en obra, però no inclou l'encofrat.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</si>
  <si>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</si>
  <si>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</si>
  <si>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</si>
  <si>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</si>
  <si>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</si>
  <si>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</si>
  <si>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</si>
  <si>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mt07aco020d</t>
  </si>
  <si>
    <t xml:space="preserve">U</t>
  </si>
  <si>
    <t xml:space="preserve">Separador homologat per murs.</t>
  </si>
  <si>
    <t xml:space="preserve">mt07aco010g</t>
  </si>
  <si>
    <t xml:space="preserve">kg</t>
  </si>
  <si>
    <t xml:space="preserve">Acer en barres corrugades, UNE-EN 10080 B 500 S, subministrat en obra en barres sense elaborar, de varis diàmetres.</t>
  </si>
  <si>
    <t xml:space="preserve">mt08var050</t>
  </si>
  <si>
    <t xml:space="preserve">kg</t>
  </si>
  <si>
    <t xml:space="preserve">Filferro galvanitzat per a lligar, de 1,30 mm de diàmetre.</t>
  </si>
  <si>
    <t xml:space="preserve">mt36tie010da</t>
  </si>
  <si>
    <t xml:space="preserve">m</t>
  </si>
  <si>
    <t xml:space="preserve">Tub de PVC, sèrie B, de 75 mm de diàmetre i 3 mm de gruix, amb extrem atrompetat, segons UNE-EN 1329-1.</t>
  </si>
  <si>
    <t xml:space="preserve">mt10haf011ktQm</t>
  </si>
  <si>
    <t xml:space="preserve">m³</t>
  </si>
  <si>
    <t xml:space="preserve">Formigó HAF-35/P-1,5-1,5/F/12-48/XS3, fabricat en central, amb un contingut de fibres de reforç amb funció estructural de 3 kg/m³, amb ciment MR.</t>
  </si>
  <si>
    <t xml:space="preserve">Subtotal materials:</t>
  </si>
  <si>
    <t xml:space="preserve">Mà d'obra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</si>
  <si>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</si>
  <si>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</si>
  <si>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</si>
  <si>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</si>
  <si>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</si>
  <si>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Ajudant ferrallista.</t>
  </si>
  <si>
    <t xml:space="preserve">mo045</t>
  </si>
  <si>
    <t xml:space="preserve">h</t>
  </si>
  <si>
    <t xml:space="preserve">Oficial 1ª estructurista, en treballs de posada en obra del formigó.</t>
  </si>
  <si>
    <t xml:space="preserve">mo092</t>
  </si>
  <si>
    <t xml:space="preserve">h</t>
  </si>
  <si>
    <t xml:space="preserve">Ajudant estructurista, en treballs de posada en obra del formigó.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</si>
  <si>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</si>
  <si>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</si>
  <si>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</si>
  <si>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</si>
  <si>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8,68€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</si>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</sst>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6.97" customWidth="1"/>
    <col min="4" max="4" width="72.7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8</v>
      </c>
      <c r="F10" s="12">
        <v>0.06</v>
      </c>
      <c r="G10" s="12">
        <f ca="1">ROUND(INDIRECT(ADDRESS(ROW()+(0), COLUMN()+(-2), 1))*INDIRECT(ADDRESS(ROW()+(0), COLUMN()+(-1), 1)), 2)</f>
        <v>0.48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22.44</v>
      </c>
      <c r="F11" s="12">
        <v>1.22</v>
      </c>
      <c r="G11" s="12">
        <f ca="1">ROUND(INDIRECT(ADDRESS(ROW()+(0), COLUMN()+(-2), 1))*INDIRECT(ADDRESS(ROW()+(0), COLUMN()+(-1), 1)), 2)</f>
        <v>27.38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0.286</v>
      </c>
      <c r="F12" s="12">
        <v>1.5</v>
      </c>
      <c r="G12" s="12">
        <f ca="1">ROUND(INDIRECT(ADDRESS(ROW()+(0), COLUMN()+(-2), 1))*INDIRECT(ADDRESS(ROW()+(0), COLUMN()+(-1), 1)), 2)</f>
        <v>0.43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0.05</v>
      </c>
      <c r="F13" s="12">
        <v>3.34</v>
      </c>
      <c r="G13" s="12">
        <f ca="1">ROUND(INDIRECT(ADDRESS(ROW()+(0), COLUMN()+(-2), 1))*INDIRECT(ADDRESS(ROW()+(0), COLUMN()+(-1), 1)), 2)</f>
        <v>0.17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1.05</v>
      </c>
      <c r="F14" s="14">
        <v>132.29</v>
      </c>
      <c r="G14" s="14">
        <f ca="1">ROUND(INDIRECT(ADDRESS(ROW()+(0), COLUMN()+(-2), 1))*INDIRECT(ADDRESS(ROW()+(0), COLUMN()+(-1), 1)), 2)</f>
        <v>138.9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167.36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0.29</v>
      </c>
      <c r="F17" s="12">
        <v>28.39</v>
      </c>
      <c r="G17" s="12">
        <f ca="1">ROUND(INDIRECT(ADDRESS(ROW()+(0), COLUMN()+(-2), 1))*INDIRECT(ADDRESS(ROW()+(0), COLUMN()+(-1), 1)), 2)</f>
        <v>8.23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0.369</v>
      </c>
      <c r="F18" s="12">
        <v>25.25</v>
      </c>
      <c r="G18" s="12">
        <f ca="1">ROUND(INDIRECT(ADDRESS(ROW()+(0), COLUMN()+(-2), 1))*INDIRECT(ADDRESS(ROW()+(0), COLUMN()+(-1), 1)), 2)</f>
        <v>9.32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0.216</v>
      </c>
      <c r="F19" s="12">
        <v>28.39</v>
      </c>
      <c r="G19" s="12">
        <f ca="1">ROUND(INDIRECT(ADDRESS(ROW()+(0), COLUMN()+(-2), 1))*INDIRECT(ADDRESS(ROW()+(0), COLUMN()+(-1), 1)), 2)</f>
        <v>6.13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0.863</v>
      </c>
      <c r="F20" s="14">
        <v>25.25</v>
      </c>
      <c r="G20" s="14">
        <f ca="1">ROUND(INDIRECT(ADDRESS(ROW()+(0), COLUMN()+(-2), 1))*INDIRECT(ADDRESS(ROW()+(0), COLUMN()+(-1), 1)), 2)</f>
        <v>21.79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1)),INDIRECT(ADDRESS(ROW()+(-2), COLUMN()+(0), 1)),INDIRECT(ADDRESS(ROW()+(-3), COLUMN()+(0), 1)),INDIRECT(ADDRESS(ROW()+(-4), COLUMN()+(0), 1))), 2)</f>
        <v>45.47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9"/>
      <c r="B23" s="19"/>
      <c r="C23" s="20" t="s">
        <v>43</v>
      </c>
      <c r="D23" s="19" t="s">
        <v>44</v>
      </c>
      <c r="E23" s="13">
        <v>2</v>
      </c>
      <c r="F23" s="14">
        <f ca="1">ROUND(SUM(INDIRECT(ADDRESS(ROW()+(-2), COLUMN()+(1), 1)),INDIRECT(ADDRESS(ROW()+(-8), COLUMN()+(1), 1))), 2)</f>
        <v>212.83</v>
      </c>
      <c r="G23" s="14">
        <f ca="1">ROUND(INDIRECT(ADDRESS(ROW()+(0), COLUMN()+(-2), 1))*INDIRECT(ADDRESS(ROW()+(0), COLUMN()+(-1), 1))/100, 2)</f>
        <v>4.26</v>
      </c>
    </row>
    <row r="24" spans="1:7" ht="13.50" thickBot="1" customHeight="1">
      <c r="A24" s="21" t="s">
        <v>45</v>
      </c>
      <c r="B24" s="21"/>
      <c r="C24" s="22"/>
      <c r="D24" s="23"/>
      <c r="E24" s="24" t="s">
        <v>46</v>
      </c>
      <c r="F24" s="25"/>
      <c r="G24" s="26">
        <f ca="1">ROUND(SUM(INDIRECT(ADDRESS(ROW()+(-1), COLUMN()+(0), 1)),INDIRECT(ADDRESS(ROW()+(-3), COLUMN()+(0), 1)),INDIRECT(ADDRESS(ROW()+(-9), COLUMN()+(0), 1))), 2)</f>
        <v>217.09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