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<sst xmlns="http://schemas.openxmlformats.org/spreadsheetml/2006/main" count="35" uniqueCount="35">
  <si>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</si>
  <si>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SAL003</t>
  </si>
  <si>
    <t xml:space="preserve">U</t>
  </si>
  <si>
    <t xml:space="preserve">Lavabo sobre taulell, d'argila refractària.</t>
  </si>
  <si>
    <r>
      <rPr>
        <sz val="8.25"/>
        <color rgb="FF000000"/>
        <rFont val="Arial"/>
        <family val="2"/>
      </rPr>
      <t xml:space="preserve">Lavabo ovalat sobre taulell, d'argila refractària, acabat termoesmaltat, color blanc, de 550x400x158 mm, amb vàlvula de desguàs de llautó cromat, amb sifó botella d'ABS, acabat brillant imitació crom. Inclús joc de fixació i silicona per a segellat de junts. El preu no inclou el taulell ni l'aixeteria.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</si>
  <si>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</si>
  <si>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</si>
  <si>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</si>
  <si>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</si>
  <si>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</si>
  <si>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</si>
  <si>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</si>
  <si>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mt30svg012a</t>
  </si>
  <si>
    <t xml:space="preserve">U</t>
  </si>
  <si>
    <t xml:space="preserve">Lavabo ovalat sobre taulell, d'argila refractària, acabat termoesmaltat, color blanc, de 550x400x158 mm, segons UNE 67001, amb elements de fixació i plantilla de muntatge.</t>
  </si>
  <si>
    <t xml:space="preserve">mt30asg030a</t>
  </si>
  <si>
    <t xml:space="preserve">U</t>
  </si>
  <si>
    <t xml:space="preserve">Vàlvula de desguàs de llautó cromat, de 50 mm de longitud.</t>
  </si>
  <si>
    <t xml:space="preserve">mt30asg070aa</t>
  </si>
  <si>
    <t xml:space="preserve">U</t>
  </si>
  <si>
    <t xml:space="preserve">Sifó botella de ABS, acabat brillant imitació crom, amb sortida de 32 mm de diàmetre exterior, per a lavabo, amb embellidor.</t>
  </si>
  <si>
    <t xml:space="preserve">mt30www005</t>
  </si>
  <si>
    <t xml:space="preserve">U</t>
  </si>
  <si>
    <t xml:space="preserve">Cartutx de 300 ml de silicona àcida monocomponent, fungicida, per a segellat de junts en ambients humits.</t>
  </si>
  <si>
    <t xml:space="preserve">Subtotal materials:</t>
  </si>
  <si>
    <t xml:space="preserve">Mà d'obra</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</si>
  <si>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</si>
  <si>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</si>
  <si>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</si>
  <si>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</si>
  <si>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</si>
  <si>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</si>
  <si>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</si>
  <si>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168,75€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</si>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</sst>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97"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198.07</v>
      </c>
      <c r="G10" s="12">
        <f ca="1">ROUND(INDIRECT(ADDRESS(ROW()+(0), COLUMN()+(-2), 1))*INDIRECT(ADDRESS(ROW()+(0), COLUMN()+(-1), 1)), 2)</f>
        <v>198.07</v>
      </c>
    </row>
    <row r="11" spans="1:7" ht="13.50" thickBot="1" customHeight="1">
      <c r="A11" s="1" t="s">
        <v>15</v>
      </c>
      <c r="B11" s="1"/>
      <c r="C11" s="10" t="s">
        <v>16</v>
      </c>
      <c r="D11" s="1" t="s">
        <v>17</v>
      </c>
      <c r="E11" s="11">
        <v>1</v>
      </c>
      <c r="F11" s="12">
        <v>67.9</v>
      </c>
      <c r="G11" s="12">
        <f ca="1">ROUND(INDIRECT(ADDRESS(ROW()+(0), COLUMN()+(-2), 1))*INDIRECT(ADDRESS(ROW()+(0), COLUMN()+(-1), 1)), 2)</f>
        <v>67.9</v>
      </c>
    </row>
    <row r="12" spans="1:7" ht="24.00" thickBot="1" customHeight="1">
      <c r="A12" s="1" t="s">
        <v>18</v>
      </c>
      <c r="B12" s="1"/>
      <c r="C12" s="10" t="s">
        <v>19</v>
      </c>
      <c r="D12" s="1" t="s">
        <v>20</v>
      </c>
      <c r="E12" s="11">
        <v>1</v>
      </c>
      <c r="F12" s="12">
        <v>47.24</v>
      </c>
      <c r="G12" s="12">
        <f ca="1">ROUND(INDIRECT(ADDRESS(ROW()+(0), COLUMN()+(-2), 1))*INDIRECT(ADDRESS(ROW()+(0), COLUMN()+(-1), 1)), 2)</f>
        <v>47.24</v>
      </c>
    </row>
    <row r="13" spans="1:7" ht="24.00" thickBot="1" customHeight="1">
      <c r="A13" s="1" t="s">
        <v>21</v>
      </c>
      <c r="B13" s="1"/>
      <c r="C13" s="10" t="s">
        <v>22</v>
      </c>
      <c r="D13" s="1" t="s">
        <v>23</v>
      </c>
      <c r="E13" s="13">
        <v>0.012</v>
      </c>
      <c r="F13" s="14">
        <v>7.5</v>
      </c>
      <c r="G13" s="14">
        <f ca="1">ROUND(INDIRECT(ADDRESS(ROW()+(0), COLUMN()+(-2), 1))*INDIRECT(ADDRESS(ROW()+(0), COLUMN()+(-1), 1)), 2)</f>
        <v>0.09</v>
      </c>
    </row>
    <row r="14" spans="1:7" ht="13.50" thickBot="1" customHeight="1">
      <c r="A14" s="15"/>
      <c r="B14" s="15"/>
      <c r="C14" s="15"/>
      <c r="D14" s="15"/>
      <c r="E14" s="9" t="s">
        <v>24</v>
      </c>
      <c r="F14" s="9"/>
      <c r="G14" s="17">
        <f ca="1">ROUND(SUM(INDIRECT(ADDRESS(ROW()+(-1), COLUMN()+(0), 1)),INDIRECT(ADDRESS(ROW()+(-2), COLUMN()+(0), 1)),INDIRECT(ADDRESS(ROW()+(-3), COLUMN()+(0), 1)),INDIRECT(ADDRESS(ROW()+(-4), COLUMN()+(0), 1))), 2)</f>
        <v>313.3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1.319</v>
      </c>
      <c r="F16" s="14">
        <v>29.34</v>
      </c>
      <c r="G16" s="14">
        <f ca="1">ROUND(INDIRECT(ADDRESS(ROW()+(0), COLUMN()+(-2), 1))*INDIRECT(ADDRESS(ROW()+(0), COLUMN()+(-1), 1)), 2)</f>
        <v>38.7</v>
      </c>
    </row>
    <row r="17" spans="1:7" ht="13.50" thickBot="1" customHeight="1">
      <c r="A17" s="15"/>
      <c r="B17" s="15"/>
      <c r="C17" s="15"/>
      <c r="D17" s="15"/>
      <c r="E17" s="9" t="s">
        <v>29</v>
      </c>
      <c r="F17" s="9"/>
      <c r="G17" s="17">
        <f ca="1">ROUND(SUM(INDIRECT(ADDRESS(ROW()+(-1), COLUMN()+(0), 1))), 2)</f>
        <v>38.7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1)),INDIRECT(ADDRESS(ROW()+(-5), COLUMN()+(1), 1))), 2)</f>
        <v>352</v>
      </c>
      <c r="G19" s="14">
        <f ca="1">ROUND(INDIRECT(ADDRESS(ROW()+(0), COLUMN()+(-2), 1))*INDIRECT(ADDRESS(ROW()+(0), COLUMN()+(-1), 1))/100, 2)</f>
        <v>7.04</v>
      </c>
    </row>
    <row r="20" spans="1:7" ht="13.50" thickBot="1" customHeight="1">
      <c r="A20" s="21" t="s">
        <v>33</v>
      </c>
      <c r="B20" s="21"/>
      <c r="C20" s="22"/>
      <c r="D20" s="23"/>
      <c r="E20" s="24" t="s">
        <v>34</v>
      </c>
      <c r="F20" s="25"/>
      <c r="G20" s="26">
        <f ca="1">ROUND(SUM(INDIRECT(ADDRESS(ROW()+(-1), COLUMN()+(0), 1)),INDIRECT(ADDRESS(ROW()+(-3), COLUMN()+(0), 1)),INDIRECT(ADDRESS(ROW()+(-6), COLUMN()+(0), 1))), 2)</f>
        <v>359.04</v>
      </c>
    </row>
  </sheetData>
  <mergeCells count="22">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