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<sst xmlns="http://schemas.openxmlformats.org/spreadsheetml/2006/main" count="79" uniqueCount="79">
  <si>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</si>
  <si>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RTC016</t>
  </si>
  <si>
    <t xml:space="preserve">m²</t>
  </si>
  <si>
    <t xml:space="preserve">Fals sostre continu de plaques de guix laminat.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</si>
  <si>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Q2. Sistema D47.es "KNAUF" (12,5+17), constituït per: ESTRUCTURA: estructura metàl·lica d'acer galvanitzat de mestres primàries 60/27 mm amb una modulació de 500 mm i suspeses del sostre o element suport de formigó amb penjats Pivot F-47, per a mestra 47/17, "KNAUF", i varetes cada 1200 mm; PLAQUES: una capa de plaques de guix laminat A / UNE-EN 520 - 1200 / longitud / 12,5 / amb les vores longitudinals afinades, Standard "KNAUF". Inclús banda acústica de dilatació, autoadhesiva, "KNAUF", perfils U 30/30 "KNAUF", fixacions per a l'ancoratge dels perfils, cargols per a la fixació de les plaques, pasta de segellament Unik 24H "KNAUF", cinta microperforada de paper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</si>
  <si>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</si>
  <si>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</si>
  <si>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</si>
  <si>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</si>
  <si>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</si>
  <si>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</si>
  <si>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</si>
  <si>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mt12pfk012a</t>
  </si>
  <si>
    <t xml:space="preserve">m</t>
  </si>
  <si>
    <t xml:space="preserve">Perfil U 30/30 de xapa d'acer galvanitzat, "KNAUF", espessor 0,55 mm.</t>
  </si>
  <si>
    <t xml:space="preserve">mt12psg220</t>
  </si>
  <si>
    <t xml:space="preserve">U</t>
  </si>
  <si>
    <t xml:space="preserve">Fixació composta per tac i cargol 5x27.</t>
  </si>
  <si>
    <t xml:space="preserve">mt12pek020yb</t>
  </si>
  <si>
    <t xml:space="preserve">U</t>
  </si>
  <si>
    <t xml:space="preserve">Penjat Pivot F-47, per a mestra 47/17, "KNAUF".</t>
  </si>
  <si>
    <t xml:space="preserve">mt12pek020ub</t>
  </si>
  <si>
    <t xml:space="preserve">U</t>
  </si>
  <si>
    <t xml:space="preserve">Ancoratge Universal, per a mestra 47/17, "KNAUF".</t>
  </si>
  <si>
    <t xml:space="preserve">mt12pek030</t>
  </si>
  <si>
    <t xml:space="preserve">U</t>
  </si>
  <si>
    <t xml:space="preserve">Barnilla de penjament "KNAUF" de 100 cm.</t>
  </si>
  <si>
    <t xml:space="preserve">mt12pfk011b</t>
  </si>
  <si>
    <t xml:space="preserve">m</t>
  </si>
  <si>
    <t xml:space="preserve">Mestra 47/17 "KNAUF", de xapa d'acer galvanitzat.</t>
  </si>
  <si>
    <t xml:space="preserve">mt12pek020pb</t>
  </si>
  <si>
    <t xml:space="preserve">U</t>
  </si>
  <si>
    <t xml:space="preserve">Empalmament F-47, per a mestra 47/17, "KNAUF".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</si>
  <si>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</si>
  <si>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</si>
  <si>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</si>
  <si>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</si>
  <si>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</si>
  <si>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</si>
  <si>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</si>
  <si>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</si>
  <si>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</si>
  <si>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mt12pik016d</t>
  </si>
  <si>
    <t xml:space="preserve">kg</t>
  </si>
  <si>
    <t xml:space="preserve">Pasta de segellament Unik 24H "KNAUF", Euroclasse A2-s1, d0 de reacció al foc, segons UNE-EN 13501-1, rang de temperatura de treball de 5 a 30°C, per a aplicació manual o mecànica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</si>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</sst>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/>
      <c r="K10" s="12">
        <f ca="1">ROUND(INDIRECT(ADDRESS(ROW()+(0), COLUMN()+(-4), 1))*INDIRECT(ADDRESS(ROW()+(0), COLUMN()+(-2), 1)), 2)</f>
        <v>0.47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/>
      <c r="K11" s="12">
        <f ca="1">ROUND(INDIRECT(ADDRESS(ROW()+(0), COLUMN()+(-4), 1))*INDIRECT(ADDRESS(ROW()+(0), COLUMN()+(-2), 1)), 2)</f>
        <v>0.08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1.52</v>
      </c>
      <c r="H12" s="11"/>
      <c r="I12" s="12">
        <v>0.19</v>
      </c>
      <c r="J12" s="12"/>
      <c r="K12" s="12">
        <f ca="1">ROUND(INDIRECT(ADDRESS(ROW()+(0), COLUMN()+(-4), 1))*INDIRECT(ADDRESS(ROW()+(0), COLUMN()+(-2), 1)), 2)</f>
        <v>0.29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1.52</v>
      </c>
      <c r="H13" s="11"/>
      <c r="I13" s="12">
        <v>0.34</v>
      </c>
      <c r="J13" s="12"/>
      <c r="K13" s="12">
        <f ca="1">ROUND(INDIRECT(ADDRESS(ROW()+(0), COLUMN()+(-4), 1))*INDIRECT(ADDRESS(ROW()+(0), COLUMN()+(-2), 1)), 2)</f>
        <v>0.52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1.3</v>
      </c>
      <c r="H14" s="11"/>
      <c r="I14" s="12">
        <v>0.39</v>
      </c>
      <c r="J14" s="12"/>
      <c r="K14" s="12">
        <f ca="1">ROUND(INDIRECT(ADDRESS(ROW()+(0), COLUMN()+(-4), 1))*INDIRECT(ADDRESS(ROW()+(0), COLUMN()+(-2), 1)), 2)</f>
        <v>0.51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1.9</v>
      </c>
      <c r="H15" s="11"/>
      <c r="I15" s="12">
        <v>1.3</v>
      </c>
      <c r="J15" s="12"/>
      <c r="K15" s="12">
        <f ca="1">ROUND(INDIRECT(ADDRESS(ROW()+(0), COLUMN()+(-4), 1))*INDIRECT(ADDRESS(ROW()+(0), COLUMN()+(-2), 1)), 2)</f>
        <v>2.47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0.4</v>
      </c>
      <c r="H16" s="11"/>
      <c r="I16" s="12">
        <v>0.2</v>
      </c>
      <c r="J16" s="12"/>
      <c r="K16" s="12">
        <f ca="1">ROUND(INDIRECT(ADDRESS(ROW()+(0), COLUMN()+(-4), 1))*INDIRECT(ADDRESS(ROW()+(0), COLUMN()+(-2), 1)), 2)</f>
        <v>0.08</v>
      </c>
    </row>
    <row r="17" spans="1:11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4.13</v>
      </c>
      <c r="J17" s="12"/>
      <c r="K17" s="12">
        <f ca="1">ROUND(INDIRECT(ADDRESS(ROW()+(0), COLUMN()+(-4), 1))*INDIRECT(ADDRESS(ROW()+(0), COLUMN()+(-2), 1)), 2)</f>
        <v>4.34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12</v>
      </c>
      <c r="H18" s="11"/>
      <c r="I18" s="12">
        <v>0.01</v>
      </c>
      <c r="J18" s="12"/>
      <c r="K18" s="12">
        <f ca="1">ROUND(INDIRECT(ADDRESS(ROW()+(0), COLUMN()+(-4), 1))*INDIRECT(ADDRESS(ROW()+(0), COLUMN()+(-2), 1)), 2)</f>
        <v>0.12</v>
      </c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</v>
      </c>
      <c r="H19" s="11"/>
      <c r="I19" s="12">
        <v>0.25</v>
      </c>
      <c r="J19" s="12"/>
      <c r="K19" s="12">
        <f ca="1">ROUND(INDIRECT(ADDRESS(ROW()+(0), COLUMN()+(-4), 1))*INDIRECT(ADDRESS(ROW()+(0), COLUMN()+(-2), 1)), 2)</f>
        <v>0.1</v>
      </c>
    </row>
    <row r="20" spans="1:11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0.3</v>
      </c>
      <c r="H20" s="11"/>
      <c r="I20" s="12">
        <v>0.88</v>
      </c>
      <c r="J20" s="12"/>
      <c r="K20" s="12">
        <f ca="1">ROUND(INDIRECT(ADDRESS(ROW()+(0), COLUMN()+(-4), 1))*INDIRECT(ADDRESS(ROW()+(0), COLUMN()+(-2), 1)), 2)</f>
        <v>0.26</v>
      </c>
    </row>
    <row r="21" spans="1:11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0.408</v>
      </c>
      <c r="H21" s="11"/>
      <c r="I21" s="12">
        <v>0.93</v>
      </c>
      <c r="J21" s="12"/>
      <c r="K21" s="12">
        <f ca="1">ROUND(INDIRECT(ADDRESS(ROW()+(0), COLUMN()+(-4), 1))*INDIRECT(ADDRESS(ROW()+(0), COLUMN()+(-2), 1)), 2)</f>
        <v>0.38</v>
      </c>
    </row>
    <row r="22" spans="1:11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1.2</v>
      </c>
      <c r="H22" s="13"/>
      <c r="I22" s="14">
        <v>0.04</v>
      </c>
      <c r="J22" s="14"/>
      <c r="K22" s="14">
        <f ca="1">ROUND(INDIRECT(ADDRESS(ROW()+(0), COLUMN()+(-4), 1))*INDIRECT(ADDRESS(ROW()+(0), COLUMN()+(-2), 1)), 2)</f>
        <v>0.05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9.67</v>
      </c>
    </row>
    <row r="24" spans="1:11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0.264</v>
      </c>
      <c r="H25" s="11"/>
      <c r="I25" s="12">
        <v>29.34</v>
      </c>
      <c r="J25" s="12"/>
      <c r="K25" s="12">
        <f ca="1">ROUND(INDIRECT(ADDRESS(ROW()+(0), COLUMN()+(-4), 1))*INDIRECT(ADDRESS(ROW()+(0), COLUMN()+(-2), 1)), 2)</f>
        <v>7.75</v>
      </c>
    </row>
    <row r="26" spans="1:11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0.264</v>
      </c>
      <c r="H26" s="13"/>
      <c r="I26" s="14">
        <v>25.28</v>
      </c>
      <c r="J26" s="14"/>
      <c r="K26" s="14">
        <f ca="1">ROUND(INDIRECT(ADDRESS(ROW()+(0), COLUMN()+(-4), 1))*INDIRECT(ADDRESS(ROW()+(0), COLUMN()+(-2), 1)), 2)</f>
        <v>6.67</v>
      </c>
    </row>
    <row r="27" spans="1:11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9"/>
      <c r="K27" s="17">
        <f ca="1">ROUND(SUM(INDIRECT(ADDRESS(ROW()+(-1), COLUMN()+(0), 1)),INDIRECT(ADDRESS(ROW()+(-2), COLUMN()+(0), 1))), 2)</f>
        <v>14.42</v>
      </c>
    </row>
    <row r="28" spans="1:11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  <c r="K28" s="15"/>
    </row>
    <row r="29" spans="1:11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COLUMN()+(2), 1)),INDIRECT(ADDRESS(ROW()+(-6), COLUMN()+(2), 1))), 2)</f>
        <v>24.09</v>
      </c>
      <c r="J29" s="14"/>
      <c r="K29" s="14">
        <f ca="1">ROUND(INDIRECT(ADDRESS(ROW()+(0), COLUMN()+(-4), 1))*INDIRECT(ADDRESS(ROW()+(0), COLUMN()+(-2), 1))/100, 2)</f>
        <v>0.48</v>
      </c>
    </row>
    <row r="30" spans="1:11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5"/>
      <c r="K30" s="26">
        <f ca="1">ROUND(SUM(INDIRECT(ADDRESS(ROW()+(-1), COLUMN()+(0), 1)),INDIRECT(ADDRESS(ROW()+(-3), COLUMN()+(0), 1)),INDIRECT(ADDRESS(ROW()+(-7), COLUMN()+(0), 1))), 2)</f>
        <v>24.57</v>
      </c>
    </row>
    <row r="33" spans="1:11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  <c r="K33" s="27"/>
    </row>
    <row r="34" spans="1:11" ht="13.50" thickBot="1" customHeight="1">
      <c r="A34" s="28" t="s">
        <v>69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70</v>
      </c>
      <c r="K34" s="29"/>
    </row>
    <row r="35" spans="1:11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</row>
    <row r="36" spans="1:11" ht="13.50" thickBot="1" customHeight="1">
      <c r="A36" s="28" t="s">
        <v>72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73</v>
      </c>
      <c r="K36" s="29"/>
    </row>
    <row r="37" spans="1:11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75</v>
      </c>
      <c r="B38" s="30"/>
      <c r="C38" s="30"/>
      <c r="D38" s="30"/>
      <c r="E38" s="30"/>
      <c r="F38" s="31">
        <v>112007</v>
      </c>
      <c r="G38" s="31"/>
      <c r="H38" s="31">
        <v>112007</v>
      </c>
      <c r="I38" s="31"/>
      <c r="J38" s="31"/>
      <c r="K38" s="31"/>
    </row>
    <row r="41" spans="1:1" ht="33.75" thickBot="1" customHeight="1">
      <c r="A41" s="1" t="s">
        <v>76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78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J23"/>
    <mergeCell ref="A24:B24"/>
    <mergeCell ref="C24:D24"/>
    <mergeCell ref="E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J27"/>
    <mergeCell ref="A28:B28"/>
    <mergeCell ref="C28:D28"/>
    <mergeCell ref="E28:H28"/>
    <mergeCell ref="I28:J28"/>
    <mergeCell ref="A29:B29"/>
    <mergeCell ref="C29:D29"/>
    <mergeCell ref="E29:F29"/>
    <mergeCell ref="G29:H29"/>
    <mergeCell ref="I29:J29"/>
    <mergeCell ref="A30:F30"/>
    <mergeCell ref="G30:J30"/>
    <mergeCell ref="A33:E33"/>
    <mergeCell ref="F33:G33"/>
    <mergeCell ref="H33:I33"/>
    <mergeCell ref="J33:K33"/>
    <mergeCell ref="A34:E34"/>
    <mergeCell ref="F34:G35"/>
    <mergeCell ref="H34:I35"/>
    <mergeCell ref="J34:K35"/>
    <mergeCell ref="A35:E35"/>
    <mergeCell ref="A36:E36"/>
    <mergeCell ref="F36:G36"/>
    <mergeCell ref="H36:I36"/>
    <mergeCell ref="J36:K38"/>
    <mergeCell ref="A37:E37"/>
    <mergeCell ref="F37:G37"/>
    <mergeCell ref="H37:I37"/>
    <mergeCell ref="A38:E38"/>
    <mergeCell ref="F38:G38"/>
    <mergeCell ref="H38:I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