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<sst xmlns="http://schemas.openxmlformats.org/spreadsheetml/2006/main" count="73" uniqueCount="73">
  <si>
    <t xml:space="preserve"/>
  </si>
  <si>
    <t xml:space="preserve">RTC016</t>
  </si>
  <si>
    <t xml:space="preserve">m²</t>
  </si>
  <si>
    <t xml:space="preserve">Fals sostre continu de plaques de guix laminat. Sistema "KNAUF".</t>
  </si>
  <si>
    <r>
      <rPr>
        <sz val="8.25"/>
        <color rgb="FF000000"/>
        <rFont val="Arial"/>
        <family val="2"/>
      </rPr>
      <t xml:space="preserve">Fals sostre continu suspès, acústic, situat a una altura menor de 4 m. Sistema D127.es "KNAUF" (12,5+27+27), constituït per: ESTRUCTURA: estructura metàl·lica d'acer galvanitzat de mestres primàries 60/27 mm amb una modulació de 1000 mm i suspeses del sostre o element suport de formigó amb ancoratges directes de 125 mm, per a mestra 60/27, "KNAUF", i varetes cada 900 mm, i mestres secundàries fixades perpendicularment a les mestres primàries amb connectors tipus cavalló amb una modulació de 320 mm; PLAQUES: una capa de plaques acústiques de guix laminat Cleaneo Akustik Redonda UFF, amb perforacions circulars 6/18 R, "KNAUF" 12,5x1188x1998 mm. Inclús banda acústica de dilatació, autoadhesiva, "KNAUF", perfils U 30/30 "KNAUF", fixacions per a l'ancoratge dels perfils, cargols per a la fixació de les plaques, pasta de segellament Jointfiller 24H "KNAUF", cinta microperforada de paper "KNAUF" i accessoris de muntatge.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</si>
  <si>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</si>
  <si>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</si>
  <si>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</si>
  <si>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</si>
  <si>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</si>
  <si>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</si>
  <si>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</si>
  <si>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mt12pfk012a</t>
  </si>
  <si>
    <t xml:space="preserve">m</t>
  </si>
  <si>
    <t xml:space="preserve">Perfil U 30/30 de xapa d'acer galvanitzat, "KNAUF", espessor 0,55 mm.</t>
  </si>
  <si>
    <t xml:space="preserve">mt12psg220</t>
  </si>
  <si>
    <t xml:space="preserve">U</t>
  </si>
  <si>
    <t xml:space="preserve">Fixació composta per tac i cargol 5x27.</t>
  </si>
  <si>
    <t xml:space="preserve">mt12pek020ta</t>
  </si>
  <si>
    <t xml:space="preserve">U</t>
  </si>
  <si>
    <t xml:space="preserve">Ancoratge directe de 125 mm, per a mestra 60/27, "KNAUF".</t>
  </si>
  <si>
    <t xml:space="preserve">mt12ptk010ab</t>
  </si>
  <si>
    <t xml:space="preserve">U</t>
  </si>
  <si>
    <t xml:space="preserve">Cargol LN "KNAUF" 3,5x11.</t>
  </si>
  <si>
    <t xml:space="preserve">mt12pek030</t>
  </si>
  <si>
    <t xml:space="preserve">U</t>
  </si>
  <si>
    <t xml:space="preserve">Barnilla de penjament "KNAUF" de 100 cm.</t>
  </si>
  <si>
    <t xml:space="preserve">mt12pfk011a</t>
  </si>
  <si>
    <t xml:space="preserve">m</t>
  </si>
  <si>
    <t xml:space="preserve">Mestra 60/27 "KNAUF", de xapa d'acer galvanitzat.</t>
  </si>
  <si>
    <t xml:space="preserve">mt12pek020za</t>
  </si>
  <si>
    <t xml:space="preserve">U</t>
  </si>
  <si>
    <t xml:space="preserve">Connector, per a mestra 60/27, "KNAUF".</t>
  </si>
  <si>
    <t xml:space="preserve">mt12pek020ra</t>
  </si>
  <si>
    <t xml:space="preserve">U</t>
  </si>
  <si>
    <t xml:space="preserve">Connector tipus cavalló, per a mestra 60/27, "KNAUF".</t>
  </si>
  <si>
    <t xml:space="preserve">mt12tck010aaa</t>
  </si>
  <si>
    <t xml:space="preserve">m²</t>
  </si>
  <si>
    <t xml:space="preserve">Placa acústica de guix laminat Cleaneo Akustik Redonda UFF, amb perforacions circulars 6/18 R, "KNAUF" 12,5x1188x1998 mm, amb un vel de fibra de vidre en el seu dors.</t>
  </si>
  <si>
    <t xml:space="preserve">mt12ptk010ed</t>
  </si>
  <si>
    <t xml:space="preserve">U</t>
  </si>
  <si>
    <t xml:space="preserve">Cargol SN "KNAUF" 3,5x30.</t>
  </si>
  <si>
    <t xml:space="preserve">mt12pck020b</t>
  </si>
  <si>
    <t xml:space="preserve">m</t>
  </si>
  <si>
    <t xml:space="preserve">Banda acústica de dilatació, autoadhesiva, d'escuma de poliuretà de cel·les tancades "KNAUF", de 3,2 mm d'espessor i 50 mm d'amplada, resistència tèrmica 0,10 m²K/W, conductivitat tèrmica 0,032 W/(mK).</t>
  </si>
  <si>
    <t xml:space="preserve">mt12pik010e</t>
  </si>
  <si>
    <t xml:space="preserve">kg</t>
  </si>
  <si>
    <t xml:space="preserve">Pasta de segellament Jointfiller 24H "KNAUF", Euroclasse A2-s1, d0 de reacció al foc, segons UNE-EN 13501-1, rang de temperatura de treball de 5 a 30°C, per a aplicació manual amb cinta de segellament, segons UNE-EN 13963.</t>
  </si>
  <si>
    <t xml:space="preserve">Subtotal materials:</t>
  </si>
  <si>
    <t xml:space="preserve">Mà d'obra</t>
  </si>
  <si>
    <t xml:space="preserve">mo015</t>
  </si>
  <si>
    <t xml:space="preserve">h</t>
  </si>
  <si>
    <t xml:space="preserve">Oficial 1ª muntador de falsos sostres.</t>
  </si>
  <si>
    <t xml:space="preserve">mo082</t>
  </si>
  <si>
    <t xml:space="preserve">h</t>
  </si>
  <si>
    <t xml:space="preserve">Ajudant muntador de falsos sostres.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</si>
  <si>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</si>
  <si>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</si>
  <si>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</si>
  <si>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</si>
  <si>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8,44€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</si>
  <si>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</si>
  <si>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Referència i títol de la norma</t>
  </si>
  <si>
    <r>
      <rPr>
        <sz val="8.25"/>
        <color rgb="FF000000"/>
        <rFont val="Arial"/>
        <family val="2"/>
      </rPr>
      <t xml:space="preserve">Aplicabilitat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</si>
  <si>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Obligatorietat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</si>
  <si>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</si>
  <si>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13963:2005</t>
  </si>
  <si>
    <t xml:space="preserve">3/4</t>
  </si>
  <si>
    <t xml:space="preserve">Material de juntas para placas de yeso laminado. Definiciones, especificaciones y métodos de ensayo.</t>
  </si>
  <si>
    <t xml:space="preserve">EN  13963:2005/AC:2006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</si>
  <si>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d'aplicabilitat de la norma harmonitzada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</si>
  <si>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en què finalitza el període de coexistència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</si>
  <si>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d'avaluació i verificació de la constància de les prestacions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</si>
</sst>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5.61" customWidth="1"/>
    <col min="3" max="3" width="0.68" customWidth="1"/>
    <col min="4" max="4" width="5.95" customWidth="1"/>
    <col min="5" max="5" width="74.12" customWidth="1"/>
    <col min="6" max="6" width="1.02" customWidth="1"/>
    <col min="7" max="7" width="10.71" customWidth="1"/>
    <col min="8" max="8" width="2.55" customWidth="1"/>
    <col min="9" max="9" width="10.71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87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0.4</v>
      </c>
      <c r="H10" s="11"/>
      <c r="I10" s="12">
        <v>1.18</v>
      </c>
      <c r="J10" s="12">
        <f ca="1">ROUND(INDIRECT(ADDRESS(ROW()+(0), COLUMN()+(-3), 1))*INDIRECT(ADDRESS(ROW()+(0), COLUMN()+(-1), 1)), 2)</f>
        <v>0.47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1.3</v>
      </c>
      <c r="H11" s="11"/>
      <c r="I11" s="12">
        <v>0.06</v>
      </c>
      <c r="J11" s="12">
        <f ca="1">ROUND(INDIRECT(ADDRESS(ROW()+(0), COLUMN()+(-3), 1))*INDIRECT(ADDRESS(ROW()+(0), COLUMN()+(-1), 1)), 2)</f>
        <v>0.08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1.3</v>
      </c>
      <c r="H12" s="11"/>
      <c r="I12" s="12">
        <v>0.42</v>
      </c>
      <c r="J12" s="12">
        <f ca="1">ROUND(INDIRECT(ADDRESS(ROW()+(0), COLUMN()+(-3), 1))*INDIRECT(ADDRESS(ROW()+(0), COLUMN()+(-1), 1)), 2)</f>
        <v>0.55</v>
      </c>
    </row>
    <row r="13" spans="1:10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2.6</v>
      </c>
      <c r="H13" s="11"/>
      <c r="I13" s="12">
        <v>0.01</v>
      </c>
      <c r="J13" s="12">
        <f ca="1">ROUND(INDIRECT(ADDRESS(ROW()+(0), COLUMN()+(-3), 1))*INDIRECT(ADDRESS(ROW()+(0), COLUMN()+(-1), 1)), 2)</f>
        <v>0.03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1.3</v>
      </c>
      <c r="H14" s="11"/>
      <c r="I14" s="12">
        <v>0.39</v>
      </c>
      <c r="J14" s="12">
        <f ca="1">ROUND(INDIRECT(ADDRESS(ROW()+(0), COLUMN()+(-3), 1))*INDIRECT(ADDRESS(ROW()+(0), COLUMN()+(-1), 1)), 2)</f>
        <v>0.51</v>
      </c>
    </row>
    <row r="15" spans="1:10" ht="13.5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4.3</v>
      </c>
      <c r="H15" s="11"/>
      <c r="I15" s="12">
        <v>1.71</v>
      </c>
      <c r="J15" s="12">
        <f ca="1">ROUND(INDIRECT(ADDRESS(ROW()+(0), COLUMN()+(-3), 1))*INDIRECT(ADDRESS(ROW()+(0), COLUMN()+(-1), 1)), 2)</f>
        <v>7.35</v>
      </c>
    </row>
    <row r="16" spans="1:10" ht="13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0.9</v>
      </c>
      <c r="H16" s="11"/>
      <c r="I16" s="12">
        <v>0.2</v>
      </c>
      <c r="J16" s="12">
        <f ca="1">ROUND(INDIRECT(ADDRESS(ROW()+(0), COLUMN()+(-3), 1))*INDIRECT(ADDRESS(ROW()+(0), COLUMN()+(-1), 1)), 2)</f>
        <v>0.18</v>
      </c>
    </row>
    <row r="17" spans="1:10" ht="13.5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3.7</v>
      </c>
      <c r="H17" s="11"/>
      <c r="I17" s="12">
        <v>0.24</v>
      </c>
      <c r="J17" s="12">
        <f ca="1">ROUND(INDIRECT(ADDRESS(ROW()+(0), COLUMN()+(-3), 1))*INDIRECT(ADDRESS(ROW()+(0), COLUMN()+(-1), 1)), 2)</f>
        <v>0.89</v>
      </c>
    </row>
    <row r="18" spans="1:10" ht="24.0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16.04</v>
      </c>
      <c r="J18" s="12">
        <f ca="1">ROUND(INDIRECT(ADDRESS(ROW()+(0), COLUMN()+(-3), 1))*INDIRECT(ADDRESS(ROW()+(0), COLUMN()+(-1), 1)), 2)</f>
        <v>16.84</v>
      </c>
    </row>
    <row r="19" spans="1:10" ht="13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24</v>
      </c>
      <c r="H19" s="11"/>
      <c r="I19" s="12">
        <v>0.01</v>
      </c>
      <c r="J19" s="12">
        <f ca="1">ROUND(INDIRECT(ADDRESS(ROW()+(0), COLUMN()+(-3), 1))*INDIRECT(ADDRESS(ROW()+(0), COLUMN()+(-1), 1)), 2)</f>
        <v>0.24</v>
      </c>
    </row>
    <row r="20" spans="1:10" ht="34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0.4</v>
      </c>
      <c r="H20" s="11"/>
      <c r="I20" s="12">
        <v>0.25</v>
      </c>
      <c r="J20" s="12">
        <f ca="1">ROUND(INDIRECT(ADDRESS(ROW()+(0), COLUMN()+(-3), 1))*INDIRECT(ADDRESS(ROW()+(0), COLUMN()+(-1), 1)), 2)</f>
        <v>0.1</v>
      </c>
    </row>
    <row r="21" spans="1:10" ht="34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3">
        <v>0.606</v>
      </c>
      <c r="H21" s="13"/>
      <c r="I21" s="14">
        <v>0.93</v>
      </c>
      <c r="J21" s="14">
        <f ca="1">ROUND(INDIRECT(ADDRESS(ROW()+(0), COLUMN()+(-3), 1))*INDIRECT(ADDRESS(ROW()+(0), COLUMN()+(-1), 1)), 2)</f>
        <v>0.56</v>
      </c>
    </row>
    <row r="22" spans="1:10" ht="13.50" thickBot="1" customHeight="1">
      <c r="A22" s="15"/>
      <c r="B22" s="15"/>
      <c r="C22" s="15"/>
      <c r="D22" s="15"/>
      <c r="E22" s="15"/>
      <c r="F22" s="15"/>
      <c r="G22" s="9" t="s">
        <v>48</v>
      </c>
      <c r="H22" s="9"/>
      <c r="I22" s="9"/>
      <c r="J22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1))), 2)</f>
        <v>27.8</v>
      </c>
    </row>
    <row r="23" spans="1:10" ht="13.50" thickBot="1" customHeight="1">
      <c r="A23" s="15">
        <v>2</v>
      </c>
      <c r="B23" s="15"/>
      <c r="C23" s="15"/>
      <c r="D23" s="15"/>
      <c r="E23" s="18" t="s">
        <v>49</v>
      </c>
      <c r="F23" s="18"/>
      <c r="G23" s="18"/>
      <c r="H23" s="18"/>
      <c r="I23" s="15"/>
      <c r="J23" s="15"/>
    </row>
    <row r="24" spans="1:10" ht="13.50" thickBot="1" customHeight="1">
      <c r="A24" s="1" t="s">
        <v>50</v>
      </c>
      <c r="B24" s="1"/>
      <c r="C24" s="10" t="s">
        <v>51</v>
      </c>
      <c r="D24" s="10"/>
      <c r="E24" s="1" t="s">
        <v>52</v>
      </c>
      <c r="F24" s="1"/>
      <c r="G24" s="11">
        <v>0.382</v>
      </c>
      <c r="H24" s="11"/>
      <c r="I24" s="12">
        <v>29.34</v>
      </c>
      <c r="J24" s="12">
        <f ca="1">ROUND(INDIRECT(ADDRESS(ROW()+(0), COLUMN()+(-3), 1))*INDIRECT(ADDRESS(ROW()+(0), COLUMN()+(-1), 1)), 2)</f>
        <v>11.21</v>
      </c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3">
        <v>0.382</v>
      </c>
      <c r="H25" s="13"/>
      <c r="I25" s="14">
        <v>25.28</v>
      </c>
      <c r="J25" s="14">
        <f ca="1">ROUND(INDIRECT(ADDRESS(ROW()+(0), COLUMN()+(-3), 1))*INDIRECT(ADDRESS(ROW()+(0), COLUMN()+(-1), 1)), 2)</f>
        <v>9.66</v>
      </c>
    </row>
    <row r="26" spans="1:10" ht="13.50" thickBot="1" customHeight="1">
      <c r="A26" s="15"/>
      <c r="B26" s="15"/>
      <c r="C26" s="15"/>
      <c r="D26" s="15"/>
      <c r="E26" s="15"/>
      <c r="F26" s="15"/>
      <c r="G26" s="9" t="s">
        <v>56</v>
      </c>
      <c r="H26" s="9"/>
      <c r="I26" s="9"/>
      <c r="J26" s="17">
        <f ca="1">ROUND(SUM(INDIRECT(ADDRESS(ROW()+(-1), COLUMN()+(0), 1)),INDIRECT(ADDRESS(ROW()+(-2), COLUMN()+(0), 1))), 2)</f>
        <v>20.87</v>
      </c>
    </row>
    <row r="27" spans="1:10" ht="13.50" thickBot="1" customHeight="1">
      <c r="A27" s="15">
        <v>3</v>
      </c>
      <c r="B27" s="15"/>
      <c r="C27" s="15"/>
      <c r="D27" s="15"/>
      <c r="E27" s="18" t="s">
        <v>57</v>
      </c>
      <c r="F27" s="18"/>
      <c r="G27" s="18"/>
      <c r="H27" s="18"/>
      <c r="I27" s="15"/>
      <c r="J27" s="15"/>
    </row>
    <row r="28" spans="1:10" ht="13.50" thickBot="1" customHeight="1">
      <c r="A28" s="19"/>
      <c r="B28" s="19"/>
      <c r="C28" s="20" t="s">
        <v>58</v>
      </c>
      <c r="D28" s="20"/>
      <c r="E28" s="19" t="s">
        <v>59</v>
      </c>
      <c r="F28" s="19"/>
      <c r="G28" s="13">
        <v>2</v>
      </c>
      <c r="H28" s="13"/>
      <c r="I28" s="14">
        <f ca="1">ROUND(SUM(INDIRECT(ADDRESS(ROW()+(-2), COLUMN()+(1), 1)),INDIRECT(ADDRESS(ROW()+(-6), COLUMN()+(1), 1))), 2)</f>
        <v>48.67</v>
      </c>
      <c r="J28" s="14">
        <f ca="1">ROUND(INDIRECT(ADDRESS(ROW()+(0), COLUMN()+(-3), 1))*INDIRECT(ADDRESS(ROW()+(0), COLUMN()+(-1), 1))/100, 2)</f>
        <v>0.97</v>
      </c>
    </row>
    <row r="29" spans="1:10" ht="13.50" thickBot="1" customHeight="1">
      <c r="A29" s="21" t="s">
        <v>60</v>
      </c>
      <c r="B29" s="21"/>
      <c r="C29" s="22"/>
      <c r="D29" s="22"/>
      <c r="E29" s="23"/>
      <c r="F29" s="23"/>
      <c r="G29" s="24" t="s">
        <v>61</v>
      </c>
      <c r="H29" s="24"/>
      <c r="I29" s="25"/>
      <c r="J29" s="26">
        <f ca="1">ROUND(SUM(INDIRECT(ADDRESS(ROW()+(-1), COLUMN()+(0), 1)),INDIRECT(ADDRESS(ROW()+(-3), COLUMN()+(0), 1)),INDIRECT(ADDRESS(ROW()+(-7), COLUMN()+(0), 1))), 2)</f>
        <v>49.64</v>
      </c>
    </row>
    <row r="32" spans="1:10" ht="13.50" thickBot="1" customHeight="1">
      <c r="A32" s="27" t="s">
        <v>62</v>
      </c>
      <c r="B32" s="27"/>
      <c r="C32" s="27"/>
      <c r="D32" s="27"/>
      <c r="E32" s="27"/>
      <c r="F32" s="27" t="s">
        <v>63</v>
      </c>
      <c r="G32" s="27"/>
      <c r="H32" s="27" t="s">
        <v>64</v>
      </c>
      <c r="I32" s="27"/>
      <c r="J32" s="27" t="s">
        <v>65</v>
      </c>
    </row>
    <row r="33" spans="1:10" ht="13.50" thickBot="1" customHeight="1">
      <c r="A33" s="28" t="s">
        <v>66</v>
      </c>
      <c r="B33" s="28"/>
      <c r="C33" s="28"/>
      <c r="D33" s="28"/>
      <c r="E33" s="28"/>
      <c r="F33" s="29">
        <v>132006</v>
      </c>
      <c r="G33" s="29"/>
      <c r="H33" s="29">
        <v>132007</v>
      </c>
      <c r="I33" s="29"/>
      <c r="J33" s="29" t="s">
        <v>67</v>
      </c>
    </row>
    <row r="34" spans="1:10" ht="13.50" thickBot="1" customHeight="1">
      <c r="A34" s="30" t="s">
        <v>68</v>
      </c>
      <c r="B34" s="30"/>
      <c r="C34" s="30"/>
      <c r="D34" s="30"/>
      <c r="E34" s="30"/>
      <c r="F34" s="31"/>
      <c r="G34" s="31"/>
      <c r="H34" s="31"/>
      <c r="I34" s="31"/>
      <c r="J34" s="31"/>
    </row>
    <row r="35" spans="1:10" ht="13.50" thickBot="1" customHeight="1">
      <c r="A35" s="32" t="s">
        <v>69</v>
      </c>
      <c r="B35" s="32"/>
      <c r="C35" s="32"/>
      <c r="D35" s="32"/>
      <c r="E35" s="32"/>
      <c r="F35" s="33">
        <v>112007</v>
      </c>
      <c r="G35" s="33"/>
      <c r="H35" s="33">
        <v>112007</v>
      </c>
      <c r="I35" s="33"/>
      <c r="J35" s="33"/>
    </row>
    <row r="38" spans="1:1" ht="33.75" thickBot="1" customHeight="1">
      <c r="A38" s="1" t="s">
        <v>70</v>
      </c>
      <c r="B38" s="1"/>
      <c r="C38" s="1"/>
      <c r="D38" s="1"/>
      <c r="E38" s="1"/>
      <c r="F38" s="1"/>
      <c r="G38" s="1"/>
      <c r="H38" s="1"/>
      <c r="I38" s="1"/>
      <c r="J38" s="1"/>
    </row>
    <row r="39" spans="1:1" ht="33.75" thickBot="1" customHeight="1">
      <c r="A39" s="1" t="s">
        <v>71</v>
      </c>
      <c r="B39" s="1"/>
      <c r="C39" s="1"/>
      <c r="D39" s="1"/>
      <c r="E39" s="1"/>
      <c r="F39" s="1"/>
      <c r="G39" s="1"/>
      <c r="H39" s="1"/>
      <c r="I39" s="1"/>
      <c r="J39" s="1"/>
    </row>
    <row r="40" spans="1:1" ht="33.75" thickBot="1" customHeight="1">
      <c r="A40" s="1" t="s">
        <v>72</v>
      </c>
      <c r="B40" s="1"/>
      <c r="C40" s="1"/>
      <c r="D40" s="1"/>
      <c r="E40" s="1"/>
      <c r="F40" s="1"/>
      <c r="G40" s="1"/>
      <c r="H40" s="1"/>
      <c r="I40" s="1"/>
      <c r="J40" s="1"/>
    </row>
  </sheetData>
  <mergeCells count="103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I22"/>
    <mergeCell ref="A23:B23"/>
    <mergeCell ref="C23:D23"/>
    <mergeCell ref="E23:H23"/>
    <mergeCell ref="A24:B24"/>
    <mergeCell ref="C24:D24"/>
    <mergeCell ref="E24:F24"/>
    <mergeCell ref="G24:H24"/>
    <mergeCell ref="A25:B25"/>
    <mergeCell ref="C25:D25"/>
    <mergeCell ref="E25:F25"/>
    <mergeCell ref="G25:H25"/>
    <mergeCell ref="A26:B26"/>
    <mergeCell ref="C26:D26"/>
    <mergeCell ref="E26:F26"/>
    <mergeCell ref="G26:I26"/>
    <mergeCell ref="A27:B27"/>
    <mergeCell ref="C27:D27"/>
    <mergeCell ref="E27:H27"/>
    <mergeCell ref="A28:B28"/>
    <mergeCell ref="C28:D28"/>
    <mergeCell ref="E28:F28"/>
    <mergeCell ref="G28:H28"/>
    <mergeCell ref="A29:F29"/>
    <mergeCell ref="G29:I29"/>
    <mergeCell ref="A32:E32"/>
    <mergeCell ref="F32:G32"/>
    <mergeCell ref="H32:I32"/>
    <mergeCell ref="A33:E33"/>
    <mergeCell ref="F33:G33"/>
    <mergeCell ref="H33:I33"/>
    <mergeCell ref="J33:J35"/>
    <mergeCell ref="A34:E34"/>
    <mergeCell ref="F34:G34"/>
    <mergeCell ref="H34:I34"/>
    <mergeCell ref="A35:E35"/>
    <mergeCell ref="F35:G35"/>
    <mergeCell ref="H35:I35"/>
    <mergeCell ref="A38:J38"/>
    <mergeCell ref="A39:J39"/>
    <mergeCell ref="A40:J40"/>
  </mergeCells>
  <pageMargins left="0.147638" right="0.147638" top="0.206693" bottom="0.206693" header="0.0" footer="0.0"/>
  <pageSetup paperSize="9" orientation="portrait"/>
  <rowBreaks count="0" manualBreakCount="0">
    </rowBreaks>
</worksheet>
</file>