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<sst xmlns="http://schemas.openxmlformats.org/spreadsheetml/2006/main" count="120" uniqueCount="120">
  <si>
    <t xml:space="preserve"/>
  </si>
  <si>
    <t xml:space="preserve">QVE023</t>
  </si>
  <si>
    <t xml:space="preserve">m²</t>
  </si>
  <si>
    <t xml:space="preserve">Coberta plana transitable, no ventilada, enjardinada extensiva, amb reg integrat, sistema "ZINCO".</t>
  </si>
  <si>
    <r>
      <rPr>
        <sz val="8.25"/>
        <color rgb="FF000000"/>
        <rFont val="Arial"/>
        <family val="2"/>
      </rPr>
      <t xml:space="preserve">Coberta plana transitable, no ventilada, enjardinada extensiva (ecològica), amb reg integrat, sistema "ZINCO",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una làmina de betum modificat amb elastòmer SBS, LBM(SBS)-30-FV, amb armadura de feltre de fibra de vidre de 60 g/m², de superfície no protegida i una làmina de betum modificat amb elastòmer SBS, LBM(SBS)-50/G-FP, amb armadura de feltre de polièster reforçat i estabilitzat de 150 g/m², amb autoprotecció mineral de color verd, amb resistència a la penetració d'arrels, totalment adherides amb bufador, sense coincidir les seves juntes; membrana antiarrels flexible de polietilè de baixa densitat, WSF 40 "ZINCO", de color negre, per evitar la penetració d'arrels en la membrana impermeable; CAPA SEPARADORA SOTA PROTECCIÓ: manta protectora i retenidora SSM 45 "ZINCO", formada per geotèxtil de polièster i polipropilè, de 5 mm d'espessor, amb una retenció d'aigua de 5 l/m², una resistència a la tracció longitudinal de 5,5 kN/m, una resistència CBR a punxonament 2 kN i una massa superficial de 470 g/m²; CAPA DRENANT I RETENIDORA D'AIGUA: mòdul Floradrain FD 25-E "ZINCO", format per placa de poliolefines reciclades amb perforacions en la part superior; CAPA FILTRANT I DISTRIBUÏDORA D'AIGUA: feltre de distribució d'aigua AF 300 "ZINCO", format per un geotèxtil de fibres de polipropilè i una làmina acrílica en una de les seves cares, de 300 g/m² de massa superficial i 2,40 mm de gruix total; INSTAL·LACIÓ DE REG: canonada de reg per degoteig, realitzada amb tub de polietilè, 500-L2 "ZINCO", color negre, de 16 mm de diàmetre exterior, amb degoters autocompensables i autonetejables integrats, situats cada 50 cm, fixada a la capa filtrant i distribuïdora d'aigua amb tires de velcro, color negre, de 5 cm d'amplada i 12 cm de longitud (2 u/m²); CAPA DE PROTECCIÓ: substrat Zincoterra Floral "ZINCO", compost de ceràmica seleccionada triturada i altres components minerals barrejats amb compost i torba rossa, de 100 mm d'espessor, plantes amb pa d'arrels pla, Sedum Album "ZINCO", amb una espècie de crespinell. Inclús còdols per al replè de l'espai entre la vora de la coberta i la vegetació. El preu no inclou la canonada de forniment i distribució ni els accessoris.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</si>
  <si>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</si>
  <si>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</si>
  <si>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</si>
  <si>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</si>
  <si>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</si>
  <si>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</si>
  <si>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</si>
  <si>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</si>
  <si>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</si>
  <si>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</si>
  <si>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</si>
  <si>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</si>
  <si>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</si>
  <si>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</si>
  <si>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</si>
  <si>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</si>
  <si>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</si>
  <si>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</si>
  <si>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</si>
  <si>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</si>
  <si>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</si>
  <si>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</si>
  <si>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</si>
  <si>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</si>
  <si>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</si>
  <si>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mt14iea020c</t>
  </si>
  <si>
    <t xml:space="preserve">kg</t>
  </si>
  <si>
    <t xml:space="preserve">Emulsió asfàltica aniònica amb càrregues tipus EB, segons UNE 104231.</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</si>
  <si>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</si>
  <si>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</si>
  <si>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</si>
  <si>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mt14lga010oc</t>
  </si>
  <si>
    <t xml:space="preserve">m²</t>
  </si>
  <si>
    <t xml:space="preserve">Làmina de betum modificat amb elastòmer SBS, LBM(SBS)-50/G-FP, de 3,5 mm d'espessor, massa nominal 5 kg/m², amb armadura de feltre de polièster reforçat i estabilitzat de 150 g/m², amb autoprotecció mineral de color verd, amb resistència a la penetració d'arrels. Segons UNE-EN 13707.</t>
  </si>
  <si>
    <t xml:space="preserve">mt14lbz020a</t>
  </si>
  <si>
    <t xml:space="preserve">m²</t>
  </si>
  <si>
    <t xml:space="preserve">Membrana antiarrels flexible de polietilè de baixa densitat, WSF 40 "ZINCO", de color negre, per a cobertes verdes.</t>
  </si>
  <si>
    <t xml:space="preserve">mt14lbz040qa</t>
  </si>
  <si>
    <t xml:space="preserve">m²</t>
  </si>
  <si>
    <t xml:space="preserve">Manta protectora i retenidora SSM 45 "ZINCO", formada per geotèxtil de polièster i polipropilè, de 5 mm d'espessor, amb una retenció d'aigua de 5 l/m², una resistència a la tracció longitudinal de 5,5 kN/m, una resistència CBR a punxonament 2 kN i una massa superficial de 470 g/m², subministrada en rotllos.</t>
  </si>
  <si>
    <t xml:space="preserve">mt14lbz030aia</t>
  </si>
  <si>
    <t xml:space="preserve">m²</t>
  </si>
  <si>
    <t xml:space="preserve">Mòdul drenant i retenidor d'aigua, Floradrain FD 25-E "ZINCO", de poliolefines reciclades amb perforacions en la part superior, subministrat en plaques. Inclús clips d'unió.</t>
  </si>
  <si>
    <t xml:space="preserve">mt14lbz060a</t>
  </si>
  <si>
    <t xml:space="preserve">m²</t>
  </si>
  <si>
    <t xml:space="preserve">Feltre de distribució d'aigua AF 300 "ZINCO", format per un geotèxtil no teixit sintètic, compost per fibres de polipropilè unides per tiretes, termosoldat per ambdues cares, amb una resistència a la tracció longitudinal de 19 kN/m i una làmina acrílica en una de les seves cares; de 300 g/m² de massa superficial i 2,4 mm de gruix total, subministrat en rotllos de 2,10x50 m.</t>
  </si>
  <si>
    <t xml:space="preserve">mt48tpz010c</t>
  </si>
  <si>
    <t xml:space="preserve">m</t>
  </si>
  <si>
    <t xml:space="preserve">Tub de polietilè, 500-L2 "ZINCO", color negre, de 16 mm de diàmetre exterior, amb degoters autocompensables i autonetejables integrats, situats cada 50 cm, subministrat en rotllos, amb el preu incrementat el 10% en concepte d'accessoris i peces especials.</t>
  </si>
  <si>
    <t xml:space="preserve">mt48tpz011a</t>
  </si>
  <si>
    <t xml:space="preserve">m</t>
  </si>
  <si>
    <t xml:space="preserve">Cinta de tires de velcro, color negre, de 5 cm d'amplada i 12 cm de longitud, per a la fixació d'els tubs 500-L2 alfeltre de distribució d'aigua AF 300 en cobertes verdes "ZINCO".</t>
  </si>
  <si>
    <t xml:space="preserve">mt48saz010b</t>
  </si>
  <si>
    <t xml:space="preserve">m³</t>
  </si>
  <si>
    <t xml:space="preserve">Substrat Zincoterra Floral "ZINCO", compost de ceràmica seleccionada triturada i altres components minerals barrejats amb compost i torba rossa, subministrat a granel, per a cobertes verdes.</t>
  </si>
  <si>
    <t xml:space="preserve">mt48epz010ba</t>
  </si>
  <si>
    <t xml:space="preserve">m²</t>
  </si>
  <si>
    <t xml:space="preserve">Plantes amb pa d'arrels pla, Sedum Album "ZINCO", subministrades en safates de 60 peces amb una espècie de crespinell, per a cobertes verdes.</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</si>
  <si>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</si>
  <si>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</si>
  <si>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</si>
  <si>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</si>
  <si>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</si>
  <si>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</si>
  <si>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</si>
  <si>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</si>
  <si>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</si>
  <si>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</si>
  <si>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</si>
  <si>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</si>
  <si>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</si>
  <si>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</si>
  <si>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</si>
  <si>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</si>
  <si>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</si>
  <si>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mo040</t>
  </si>
  <si>
    <t xml:space="preserve">h</t>
  </si>
  <si>
    <t xml:space="preserve">Oficial 1ª jardiner.</t>
  </si>
  <si>
    <t xml:space="preserve">mo086</t>
  </si>
  <si>
    <t xml:space="preserve">h</t>
  </si>
  <si>
    <t xml:space="preserve">Ajudant jardiner.</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</si>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</sst>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61" customWidth="1"/>
    <col min="5" max="5" width="74.46"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213.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13.50" thickBot="1" customHeight="1">
      <c r="A13" s="1" t="s">
        <v>21</v>
      </c>
      <c r="B13" s="1"/>
      <c r="C13" s="10" t="s">
        <v>22</v>
      </c>
      <c r="D13" s="10"/>
      <c r="E13" s="1" t="s">
        <v>23</v>
      </c>
      <c r="F13" s="1"/>
      <c r="G13" s="11">
        <v>0.014</v>
      </c>
      <c r="H13" s="11"/>
      <c r="I13" s="12">
        <v>1.5</v>
      </c>
      <c r="J13" s="12">
        <f ca="1">ROUND(INDIRECT(ADDRESS(ROW()+(0), COLUMN()+(-3), 1))*INDIRECT(ADDRESS(ROW()+(0), COLUMN()+(-1), 1)), 2)</f>
        <v>0.02</v>
      </c>
    </row>
    <row r="14" spans="1:10" ht="24.00" thickBot="1" customHeight="1">
      <c r="A14" s="1" t="s">
        <v>24</v>
      </c>
      <c r="B14" s="1"/>
      <c r="C14" s="10" t="s">
        <v>25</v>
      </c>
      <c r="D14" s="10"/>
      <c r="E14" s="1" t="s">
        <v>26</v>
      </c>
      <c r="F14" s="1"/>
      <c r="G14" s="11">
        <v>0.075</v>
      </c>
      <c r="H14" s="11"/>
      <c r="I14" s="12">
        <v>53.48</v>
      </c>
      <c r="J14" s="12">
        <f ca="1">ROUND(INDIRECT(ADDRESS(ROW()+(0), COLUMN()+(-3), 1))*INDIRECT(ADDRESS(ROW()+(0), COLUMN()+(-1), 1)), 2)</f>
        <v>4.01</v>
      </c>
    </row>
    <row r="15" spans="1:10" ht="34.50" thickBot="1" customHeight="1">
      <c r="A15" s="1" t="s">
        <v>27</v>
      </c>
      <c r="B15" s="1"/>
      <c r="C15" s="10" t="s">
        <v>28</v>
      </c>
      <c r="D15" s="10"/>
      <c r="E15" s="1" t="s">
        <v>29</v>
      </c>
      <c r="F15" s="1"/>
      <c r="G15" s="11">
        <v>0.01</v>
      </c>
      <c r="H15" s="11"/>
      <c r="I15" s="12">
        <v>1.34</v>
      </c>
      <c r="J15" s="12">
        <f ca="1">ROUND(INDIRECT(ADDRESS(ROW()+(0), COLUMN()+(-3), 1))*INDIRECT(ADDRESS(ROW()+(0), COLUMN()+(-1), 1)), 2)</f>
        <v>0.01</v>
      </c>
    </row>
    <row r="16" spans="1:10" ht="13.50" thickBot="1" customHeight="1">
      <c r="A16" s="1" t="s">
        <v>30</v>
      </c>
      <c r="B16" s="1"/>
      <c r="C16" s="10" t="s">
        <v>31</v>
      </c>
      <c r="D16" s="10"/>
      <c r="E16" s="1" t="s">
        <v>32</v>
      </c>
      <c r="F16" s="1"/>
      <c r="G16" s="11">
        <v>0.3</v>
      </c>
      <c r="H16" s="11"/>
      <c r="I16" s="12">
        <v>3.3</v>
      </c>
      <c r="J16" s="12">
        <f ca="1">ROUND(INDIRECT(ADDRESS(ROW()+(0), COLUMN()+(-3), 1))*INDIRECT(ADDRESS(ROW()+(0), COLUMN()+(-1), 1)), 2)</f>
        <v>0.99</v>
      </c>
    </row>
    <row r="17" spans="1:10" ht="34.50" thickBot="1" customHeight="1">
      <c r="A17" s="1" t="s">
        <v>33</v>
      </c>
      <c r="B17" s="1"/>
      <c r="C17" s="10" t="s">
        <v>34</v>
      </c>
      <c r="D17" s="10"/>
      <c r="E17" s="1" t="s">
        <v>35</v>
      </c>
      <c r="F17" s="1"/>
      <c r="G17" s="11">
        <v>1.1</v>
      </c>
      <c r="H17" s="11"/>
      <c r="I17" s="12">
        <v>4.8</v>
      </c>
      <c r="J17" s="12">
        <f ca="1">ROUND(INDIRECT(ADDRESS(ROW()+(0), COLUMN()+(-3), 1))*INDIRECT(ADDRESS(ROW()+(0), COLUMN()+(-1), 1)), 2)</f>
        <v>5.28</v>
      </c>
    </row>
    <row r="18" spans="1:10" ht="45.00" thickBot="1" customHeight="1">
      <c r="A18" s="1" t="s">
        <v>36</v>
      </c>
      <c r="B18" s="1"/>
      <c r="C18" s="10" t="s">
        <v>37</v>
      </c>
      <c r="D18" s="10"/>
      <c r="E18" s="1" t="s">
        <v>38</v>
      </c>
      <c r="F18" s="1"/>
      <c r="G18" s="11">
        <v>1.1</v>
      </c>
      <c r="H18" s="11"/>
      <c r="I18" s="12">
        <v>10.36</v>
      </c>
      <c r="J18" s="12">
        <f ca="1">ROUND(INDIRECT(ADDRESS(ROW()+(0), COLUMN()+(-3), 1))*INDIRECT(ADDRESS(ROW()+(0), COLUMN()+(-1), 1)), 2)</f>
        <v>11.4</v>
      </c>
    </row>
    <row r="19" spans="1:10" ht="24.00" thickBot="1" customHeight="1">
      <c r="A19" s="1" t="s">
        <v>39</v>
      </c>
      <c r="B19" s="1"/>
      <c r="C19" s="10" t="s">
        <v>40</v>
      </c>
      <c r="D19" s="10"/>
      <c r="E19" s="1" t="s">
        <v>41</v>
      </c>
      <c r="F19" s="1"/>
      <c r="G19" s="11">
        <v>1.75</v>
      </c>
      <c r="H19" s="11"/>
      <c r="I19" s="12">
        <v>2.92</v>
      </c>
      <c r="J19" s="12">
        <f ca="1">ROUND(INDIRECT(ADDRESS(ROW()+(0), COLUMN()+(-3), 1))*INDIRECT(ADDRESS(ROW()+(0), COLUMN()+(-1), 1)), 2)</f>
        <v>5.11</v>
      </c>
    </row>
    <row r="20" spans="1:10" ht="45.00" thickBot="1" customHeight="1">
      <c r="A20" s="1" t="s">
        <v>42</v>
      </c>
      <c r="B20" s="1"/>
      <c r="C20" s="10" t="s">
        <v>43</v>
      </c>
      <c r="D20" s="10"/>
      <c r="E20" s="1" t="s">
        <v>44</v>
      </c>
      <c r="F20" s="1"/>
      <c r="G20" s="11">
        <v>1.1</v>
      </c>
      <c r="H20" s="11"/>
      <c r="I20" s="12">
        <v>2.64</v>
      </c>
      <c r="J20" s="12">
        <f ca="1">ROUND(INDIRECT(ADDRESS(ROW()+(0), COLUMN()+(-3), 1))*INDIRECT(ADDRESS(ROW()+(0), COLUMN()+(-1), 1)), 2)</f>
        <v>2.9</v>
      </c>
    </row>
    <row r="21" spans="1:10" ht="24.00" thickBot="1" customHeight="1">
      <c r="A21" s="1" t="s">
        <v>45</v>
      </c>
      <c r="B21" s="1"/>
      <c r="C21" s="10" t="s">
        <v>46</v>
      </c>
      <c r="D21" s="10"/>
      <c r="E21" s="1" t="s">
        <v>47</v>
      </c>
      <c r="F21" s="1"/>
      <c r="G21" s="11">
        <v>1.03</v>
      </c>
      <c r="H21" s="11"/>
      <c r="I21" s="12">
        <v>8.25</v>
      </c>
      <c r="J21" s="12">
        <f ca="1">ROUND(INDIRECT(ADDRESS(ROW()+(0), COLUMN()+(-3), 1))*INDIRECT(ADDRESS(ROW()+(0), COLUMN()+(-1), 1)), 2)</f>
        <v>8.5</v>
      </c>
    </row>
    <row r="22" spans="1:10" ht="55.50" thickBot="1" customHeight="1">
      <c r="A22" s="1" t="s">
        <v>48</v>
      </c>
      <c r="B22" s="1"/>
      <c r="C22" s="10" t="s">
        <v>49</v>
      </c>
      <c r="D22" s="10"/>
      <c r="E22" s="1" t="s">
        <v>50</v>
      </c>
      <c r="F22" s="1"/>
      <c r="G22" s="11">
        <v>1.2</v>
      </c>
      <c r="H22" s="11"/>
      <c r="I22" s="12">
        <v>7.21</v>
      </c>
      <c r="J22" s="12">
        <f ca="1">ROUND(INDIRECT(ADDRESS(ROW()+(0), COLUMN()+(-3), 1))*INDIRECT(ADDRESS(ROW()+(0), COLUMN()+(-1), 1)), 2)</f>
        <v>8.65</v>
      </c>
    </row>
    <row r="23" spans="1:10" ht="34.50" thickBot="1" customHeight="1">
      <c r="A23" s="1" t="s">
        <v>51</v>
      </c>
      <c r="B23" s="1"/>
      <c r="C23" s="10" t="s">
        <v>52</v>
      </c>
      <c r="D23" s="10"/>
      <c r="E23" s="1" t="s">
        <v>53</v>
      </c>
      <c r="F23" s="1"/>
      <c r="G23" s="11">
        <v>1.2</v>
      </c>
      <c r="H23" s="11"/>
      <c r="I23" s="12">
        <v>2.57</v>
      </c>
      <c r="J23" s="12">
        <f ca="1">ROUND(INDIRECT(ADDRESS(ROW()+(0), COLUMN()+(-3), 1))*INDIRECT(ADDRESS(ROW()+(0), COLUMN()+(-1), 1)), 2)</f>
        <v>3.08</v>
      </c>
    </row>
    <row r="24" spans="1:10" ht="24.00" thickBot="1" customHeight="1">
      <c r="A24" s="1" t="s">
        <v>54</v>
      </c>
      <c r="B24" s="1"/>
      <c r="C24" s="10" t="s">
        <v>55</v>
      </c>
      <c r="D24" s="10"/>
      <c r="E24" s="1" t="s">
        <v>56</v>
      </c>
      <c r="F24" s="1"/>
      <c r="G24" s="11">
        <v>0.24</v>
      </c>
      <c r="H24" s="11"/>
      <c r="I24" s="12">
        <v>2.85</v>
      </c>
      <c r="J24" s="12">
        <f ca="1">ROUND(INDIRECT(ADDRESS(ROW()+(0), COLUMN()+(-3), 1))*INDIRECT(ADDRESS(ROW()+(0), COLUMN()+(-1), 1)), 2)</f>
        <v>0.68</v>
      </c>
    </row>
    <row r="25" spans="1:10" ht="34.50" thickBot="1" customHeight="1">
      <c r="A25" s="1" t="s">
        <v>57</v>
      </c>
      <c r="B25" s="1"/>
      <c r="C25" s="10" t="s">
        <v>58</v>
      </c>
      <c r="D25" s="10"/>
      <c r="E25" s="1" t="s">
        <v>59</v>
      </c>
      <c r="F25" s="1"/>
      <c r="G25" s="11">
        <v>0.13</v>
      </c>
      <c r="H25" s="11"/>
      <c r="I25" s="12">
        <v>88.5</v>
      </c>
      <c r="J25" s="12">
        <f ca="1">ROUND(INDIRECT(ADDRESS(ROW()+(0), COLUMN()+(-3), 1))*INDIRECT(ADDRESS(ROW()+(0), COLUMN()+(-1), 1)), 2)</f>
        <v>11.51</v>
      </c>
    </row>
    <row r="26" spans="1:10" ht="24.00" thickBot="1" customHeight="1">
      <c r="A26" s="1" t="s">
        <v>60</v>
      </c>
      <c r="B26" s="1"/>
      <c r="C26" s="10" t="s">
        <v>61</v>
      </c>
      <c r="D26" s="10"/>
      <c r="E26" s="1" t="s">
        <v>62</v>
      </c>
      <c r="F26" s="1"/>
      <c r="G26" s="11">
        <v>1.03</v>
      </c>
      <c r="H26" s="11"/>
      <c r="I26" s="12">
        <v>10.08</v>
      </c>
      <c r="J26" s="12">
        <f ca="1">ROUND(INDIRECT(ADDRESS(ROW()+(0), COLUMN()+(-3), 1))*INDIRECT(ADDRESS(ROW()+(0), COLUMN()+(-1), 1)), 2)</f>
        <v>10.38</v>
      </c>
    </row>
    <row r="27" spans="1:10" ht="13.50" thickBot="1" customHeight="1">
      <c r="A27" s="1" t="s">
        <v>63</v>
      </c>
      <c r="B27" s="1"/>
      <c r="C27" s="10" t="s">
        <v>64</v>
      </c>
      <c r="D27" s="10"/>
      <c r="E27" s="1" t="s">
        <v>65</v>
      </c>
      <c r="F27" s="1"/>
      <c r="G27" s="13">
        <v>0.04</v>
      </c>
      <c r="H27" s="13"/>
      <c r="I27" s="14">
        <v>21.65</v>
      </c>
      <c r="J27" s="14">
        <f ca="1">ROUND(INDIRECT(ADDRESS(ROW()+(0), COLUMN()+(-3), 1))*INDIRECT(ADDRESS(ROW()+(0), COLUMN()+(-1), 1)), 2)</f>
        <v>0.87</v>
      </c>
    </row>
    <row r="28" spans="1:10" ht="13.50" thickBot="1" customHeight="1">
      <c r="A28" s="15"/>
      <c r="B28" s="15"/>
      <c r="C28" s="15"/>
      <c r="D28" s="15"/>
      <c r="E28" s="15"/>
      <c r="F28" s="15"/>
      <c r="G28" s="9" t="s">
        <v>66</v>
      </c>
      <c r="H28" s="9"/>
      <c r="I28" s="9"/>
      <c r="J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90.02</v>
      </c>
    </row>
    <row r="29" spans="1:10" ht="13.50" thickBot="1" customHeight="1">
      <c r="A29" s="15">
        <v>2</v>
      </c>
      <c r="B29" s="15"/>
      <c r="C29" s="15"/>
      <c r="D29" s="15"/>
      <c r="E29" s="18" t="s">
        <v>67</v>
      </c>
      <c r="F29" s="18"/>
      <c r="G29" s="18"/>
      <c r="H29" s="18"/>
      <c r="I29" s="15"/>
      <c r="J29" s="15"/>
    </row>
    <row r="30" spans="1:10" ht="13.50" thickBot="1" customHeight="1">
      <c r="A30" s="1" t="s">
        <v>68</v>
      </c>
      <c r="B30" s="1"/>
      <c r="C30" s="10" t="s">
        <v>69</v>
      </c>
      <c r="D30" s="10"/>
      <c r="E30" s="1" t="s">
        <v>70</v>
      </c>
      <c r="F30" s="1"/>
      <c r="G30" s="11">
        <v>0.108</v>
      </c>
      <c r="H30" s="11"/>
      <c r="I30" s="12">
        <v>28.42</v>
      </c>
      <c r="J30" s="12">
        <f ca="1">ROUND(INDIRECT(ADDRESS(ROW()+(0), COLUMN()+(-3), 1))*INDIRECT(ADDRESS(ROW()+(0), COLUMN()+(-1), 1)), 2)</f>
        <v>3.07</v>
      </c>
    </row>
    <row r="31" spans="1:10" ht="13.50" thickBot="1" customHeight="1">
      <c r="A31" s="1" t="s">
        <v>71</v>
      </c>
      <c r="B31" s="1"/>
      <c r="C31" s="10" t="s">
        <v>72</v>
      </c>
      <c r="D31" s="10"/>
      <c r="E31" s="1" t="s">
        <v>73</v>
      </c>
      <c r="F31" s="1"/>
      <c r="G31" s="11">
        <v>0.348</v>
      </c>
      <c r="H31" s="11"/>
      <c r="I31" s="12">
        <v>23.81</v>
      </c>
      <c r="J31" s="12">
        <f ca="1">ROUND(INDIRECT(ADDRESS(ROW()+(0), COLUMN()+(-3), 1))*INDIRECT(ADDRESS(ROW()+(0), COLUMN()+(-1), 1)), 2)</f>
        <v>8.29</v>
      </c>
    </row>
    <row r="32" spans="1:10" ht="13.50" thickBot="1" customHeight="1">
      <c r="A32" s="1" t="s">
        <v>74</v>
      </c>
      <c r="B32" s="1"/>
      <c r="C32" s="10" t="s">
        <v>75</v>
      </c>
      <c r="D32" s="10"/>
      <c r="E32" s="1" t="s">
        <v>76</v>
      </c>
      <c r="F32" s="1"/>
      <c r="G32" s="11">
        <v>0.428</v>
      </c>
      <c r="H32" s="11"/>
      <c r="I32" s="12">
        <v>28.42</v>
      </c>
      <c r="J32" s="12">
        <f ca="1">ROUND(INDIRECT(ADDRESS(ROW()+(0), COLUMN()+(-3), 1))*INDIRECT(ADDRESS(ROW()+(0), COLUMN()+(-1), 1)), 2)</f>
        <v>12.16</v>
      </c>
    </row>
    <row r="33" spans="1:10" ht="13.50" thickBot="1" customHeight="1">
      <c r="A33" s="1" t="s">
        <v>77</v>
      </c>
      <c r="B33" s="1"/>
      <c r="C33" s="10" t="s">
        <v>78</v>
      </c>
      <c r="D33" s="10"/>
      <c r="E33" s="1" t="s">
        <v>79</v>
      </c>
      <c r="F33" s="1"/>
      <c r="G33" s="11">
        <v>0.428</v>
      </c>
      <c r="H33" s="11"/>
      <c r="I33" s="12">
        <v>25.28</v>
      </c>
      <c r="J33" s="12">
        <f ca="1">ROUND(INDIRECT(ADDRESS(ROW()+(0), COLUMN()+(-3), 1))*INDIRECT(ADDRESS(ROW()+(0), COLUMN()+(-1), 1)), 2)</f>
        <v>10.82</v>
      </c>
    </row>
    <row r="34" spans="1:10" ht="13.50" thickBot="1" customHeight="1">
      <c r="A34" s="1" t="s">
        <v>80</v>
      </c>
      <c r="B34" s="1"/>
      <c r="C34" s="10" t="s">
        <v>81</v>
      </c>
      <c r="D34" s="10"/>
      <c r="E34" s="1" t="s">
        <v>82</v>
      </c>
      <c r="F34" s="1"/>
      <c r="G34" s="11">
        <v>0.531</v>
      </c>
      <c r="H34" s="11"/>
      <c r="I34" s="12">
        <v>28.42</v>
      </c>
      <c r="J34" s="12">
        <f ca="1">ROUND(INDIRECT(ADDRESS(ROW()+(0), COLUMN()+(-3), 1))*INDIRECT(ADDRESS(ROW()+(0), COLUMN()+(-1), 1)), 2)</f>
        <v>15.09</v>
      </c>
    </row>
    <row r="35" spans="1:10" ht="13.50" thickBot="1" customHeight="1">
      <c r="A35" s="1" t="s">
        <v>83</v>
      </c>
      <c r="B35" s="1"/>
      <c r="C35" s="10" t="s">
        <v>84</v>
      </c>
      <c r="D35" s="10"/>
      <c r="E35" s="1" t="s">
        <v>85</v>
      </c>
      <c r="F35" s="1"/>
      <c r="G35" s="11">
        <v>0.531</v>
      </c>
      <c r="H35" s="11"/>
      <c r="I35" s="12">
        <v>25.28</v>
      </c>
      <c r="J35" s="12">
        <f ca="1">ROUND(INDIRECT(ADDRESS(ROW()+(0), COLUMN()+(-3), 1))*INDIRECT(ADDRESS(ROW()+(0), COLUMN()+(-1), 1)), 2)</f>
        <v>13.42</v>
      </c>
    </row>
    <row r="36" spans="1:10" ht="13.50" thickBot="1" customHeight="1">
      <c r="A36" s="1" t="s">
        <v>86</v>
      </c>
      <c r="B36" s="1"/>
      <c r="C36" s="10" t="s">
        <v>87</v>
      </c>
      <c r="D36" s="10"/>
      <c r="E36" s="1" t="s">
        <v>88</v>
      </c>
      <c r="F36" s="1"/>
      <c r="G36" s="11">
        <v>0.012</v>
      </c>
      <c r="H36" s="11"/>
      <c r="I36" s="12">
        <v>29.34</v>
      </c>
      <c r="J36" s="12">
        <f ca="1">ROUND(INDIRECT(ADDRESS(ROW()+(0), COLUMN()+(-3), 1))*INDIRECT(ADDRESS(ROW()+(0), COLUMN()+(-1), 1)), 2)</f>
        <v>0.35</v>
      </c>
    </row>
    <row r="37" spans="1:10" ht="13.50" thickBot="1" customHeight="1">
      <c r="A37" s="1" t="s">
        <v>89</v>
      </c>
      <c r="B37" s="1"/>
      <c r="C37" s="10" t="s">
        <v>90</v>
      </c>
      <c r="D37" s="10"/>
      <c r="E37" s="1" t="s">
        <v>91</v>
      </c>
      <c r="F37" s="1"/>
      <c r="G37" s="13">
        <v>0.06</v>
      </c>
      <c r="H37" s="13"/>
      <c r="I37" s="14">
        <v>25.25</v>
      </c>
      <c r="J37" s="14">
        <f ca="1">ROUND(INDIRECT(ADDRESS(ROW()+(0), COLUMN()+(-3), 1))*INDIRECT(ADDRESS(ROW()+(0), COLUMN()+(-1), 1)), 2)</f>
        <v>1.52</v>
      </c>
    </row>
    <row r="38" spans="1:10" ht="13.50" thickBot="1" customHeight="1">
      <c r="A38" s="15"/>
      <c r="B38" s="15"/>
      <c r="C38" s="15"/>
      <c r="D38" s="15"/>
      <c r="E38" s="15"/>
      <c r="F38" s="15"/>
      <c r="G38" s="9" t="s">
        <v>92</v>
      </c>
      <c r="H38" s="9"/>
      <c r="I38" s="9"/>
      <c r="J38" s="17">
        <f ca="1">ROUND(SUM(INDIRECT(ADDRESS(ROW()+(-1), COLUMN()+(0), 1)),INDIRECT(ADDRESS(ROW()+(-2), COLUMN()+(0), 1)),INDIRECT(ADDRESS(ROW()+(-3), COLUMN()+(0), 1)),INDIRECT(ADDRESS(ROW()+(-4), COLUMN()+(0), 1)),INDIRECT(ADDRESS(ROW()+(-5), COLUMN()+(0), 1)),INDIRECT(ADDRESS(ROW()+(-6), COLUMN()+(0), 1)),INDIRECT(ADDRESS(ROW()+(-7), COLUMN()+(0), 1)),INDIRECT(ADDRESS(ROW()+(-8), COLUMN()+(0), 1))), 2)</f>
        <v>64.72</v>
      </c>
    </row>
    <row r="39" spans="1:10" ht="13.50" thickBot="1" customHeight="1">
      <c r="A39" s="15">
        <v>3</v>
      </c>
      <c r="B39" s="15"/>
      <c r="C39" s="15"/>
      <c r="D39" s="15"/>
      <c r="E39" s="18" t="s">
        <v>93</v>
      </c>
      <c r="F39" s="18"/>
      <c r="G39" s="18"/>
      <c r="H39" s="18"/>
      <c r="I39" s="15"/>
      <c r="J39" s="15"/>
    </row>
    <row r="40" spans="1:10" ht="13.50" thickBot="1" customHeight="1">
      <c r="A40" s="19"/>
      <c r="B40" s="19"/>
      <c r="C40" s="20" t="s">
        <v>94</v>
      </c>
      <c r="D40" s="20"/>
      <c r="E40" s="19" t="s">
        <v>95</v>
      </c>
      <c r="F40" s="19"/>
      <c r="G40" s="13">
        <v>2</v>
      </c>
      <c r="H40" s="13"/>
      <c r="I40" s="14">
        <f ca="1">ROUND(SUM(INDIRECT(ADDRESS(ROW()+(-2), COLUMN()+(1), 1)),INDIRECT(ADDRESS(ROW()+(-12), COLUMN()+(1), 1))), 2)</f>
        <v>154.74</v>
      </c>
      <c r="J40" s="14">
        <f ca="1">ROUND(INDIRECT(ADDRESS(ROW()+(0), COLUMN()+(-3), 1))*INDIRECT(ADDRESS(ROW()+(0), COLUMN()+(-1), 1))/100, 2)</f>
        <v>3.09</v>
      </c>
    </row>
    <row r="41" spans="1:10" ht="13.50" thickBot="1" customHeight="1">
      <c r="A41" s="8"/>
      <c r="B41" s="8"/>
      <c r="C41" s="8"/>
      <c r="D41" s="8"/>
      <c r="E41" s="8"/>
      <c r="F41" s="8"/>
      <c r="G41" s="21" t="s">
        <v>96</v>
      </c>
      <c r="H41" s="21"/>
      <c r="I41" s="21"/>
      <c r="J41" s="22">
        <f ca="1">ROUND(SUM(INDIRECT(ADDRESS(ROW()+(-1), COLUMN()+(0), 1)),INDIRECT(ADDRESS(ROW()+(-3), COLUMN()+(0), 1)),INDIRECT(ADDRESS(ROW()+(-13), COLUMN()+(0), 1))), 2)</f>
        <v>157.83</v>
      </c>
    </row>
    <row r="44" spans="1:10" ht="13.50" thickBot="1" customHeight="1">
      <c r="A44" s="23" t="s">
        <v>97</v>
      </c>
      <c r="B44" s="23"/>
      <c r="C44" s="23"/>
      <c r="D44" s="23"/>
      <c r="E44" s="23"/>
      <c r="F44" s="23" t="s">
        <v>98</v>
      </c>
      <c r="G44" s="23"/>
      <c r="H44" s="23" t="s">
        <v>99</v>
      </c>
      <c r="I44" s="23"/>
      <c r="J44" s="23" t="s">
        <v>100</v>
      </c>
    </row>
    <row r="45" spans="1:10" ht="13.50" thickBot="1" customHeight="1">
      <c r="A45" s="24" t="s">
        <v>101</v>
      </c>
      <c r="B45" s="24"/>
      <c r="C45" s="24"/>
      <c r="D45" s="24"/>
      <c r="E45" s="24"/>
      <c r="F45" s="25">
        <v>1.06202e+006</v>
      </c>
      <c r="G45" s="25"/>
      <c r="H45" s="25">
        <v>1.06202e+006</v>
      </c>
      <c r="I45" s="25"/>
      <c r="J45" s="25" t="s">
        <v>102</v>
      </c>
    </row>
    <row r="46" spans="1:10" ht="13.50" thickBot="1" customHeight="1">
      <c r="A46" s="26" t="s">
        <v>103</v>
      </c>
      <c r="B46" s="26"/>
      <c r="C46" s="26"/>
      <c r="D46" s="26"/>
      <c r="E46" s="26"/>
      <c r="F46" s="27"/>
      <c r="G46" s="27"/>
      <c r="H46" s="27"/>
      <c r="I46" s="27"/>
      <c r="J46" s="27"/>
    </row>
    <row r="47" spans="1:10" ht="13.50" thickBot="1" customHeight="1">
      <c r="A47" s="24" t="s">
        <v>104</v>
      </c>
      <c r="B47" s="24"/>
      <c r="C47" s="24"/>
      <c r="D47" s="24"/>
      <c r="E47" s="24"/>
      <c r="F47" s="25">
        <v>132003</v>
      </c>
      <c r="G47" s="25"/>
      <c r="H47" s="25">
        <v>162004</v>
      </c>
      <c r="I47" s="25"/>
      <c r="J47" s="25" t="s">
        <v>105</v>
      </c>
    </row>
    <row r="48" spans="1:10" ht="13.50" thickBot="1" customHeight="1">
      <c r="A48" s="28" t="s">
        <v>106</v>
      </c>
      <c r="B48" s="28"/>
      <c r="C48" s="28"/>
      <c r="D48" s="28"/>
      <c r="E48" s="28"/>
      <c r="F48" s="29"/>
      <c r="G48" s="29"/>
      <c r="H48" s="29"/>
      <c r="I48" s="29"/>
      <c r="J48" s="29"/>
    </row>
    <row r="49" spans="1:10" ht="13.50" thickBot="1" customHeight="1">
      <c r="A49" s="26" t="s">
        <v>107</v>
      </c>
      <c r="B49" s="26"/>
      <c r="C49" s="26"/>
      <c r="D49" s="26"/>
      <c r="E49" s="26"/>
      <c r="F49" s="27">
        <v>112010</v>
      </c>
      <c r="G49" s="27"/>
      <c r="H49" s="27">
        <v>112010</v>
      </c>
      <c r="I49" s="27"/>
      <c r="J49" s="27"/>
    </row>
    <row r="50" spans="1:10" ht="13.50" thickBot="1" customHeight="1">
      <c r="A50" s="24" t="s">
        <v>108</v>
      </c>
      <c r="B50" s="24"/>
      <c r="C50" s="24"/>
      <c r="D50" s="24"/>
      <c r="E50" s="24"/>
      <c r="F50" s="25">
        <v>1.18202e+006</v>
      </c>
      <c r="G50" s="25"/>
      <c r="H50" s="25">
        <v>1.18202e+006</v>
      </c>
      <c r="I50" s="25"/>
      <c r="J50" s="25" t="s">
        <v>109</v>
      </c>
    </row>
    <row r="51" spans="1:10" ht="13.50" thickBot="1" customHeight="1">
      <c r="A51" s="26" t="s">
        <v>110</v>
      </c>
      <c r="B51" s="26"/>
      <c r="C51" s="26"/>
      <c r="D51" s="26"/>
      <c r="E51" s="26"/>
      <c r="F51" s="27"/>
      <c r="G51" s="27"/>
      <c r="H51" s="27"/>
      <c r="I51" s="27"/>
      <c r="J51" s="27"/>
    </row>
    <row r="52" spans="1:10" ht="13.50" thickBot="1" customHeight="1">
      <c r="A52" s="24" t="s">
        <v>111</v>
      </c>
      <c r="B52" s="24"/>
      <c r="C52" s="24"/>
      <c r="D52" s="24"/>
      <c r="E52" s="24"/>
      <c r="F52" s="25">
        <v>1.07202e+006</v>
      </c>
      <c r="G52" s="25"/>
      <c r="H52" s="25">
        <v>1.07202e+006</v>
      </c>
      <c r="I52" s="25"/>
      <c r="J52" s="25" t="s">
        <v>112</v>
      </c>
    </row>
    <row r="53" spans="1:10" ht="24.00" thickBot="1" customHeight="1">
      <c r="A53" s="26" t="s">
        <v>113</v>
      </c>
      <c r="B53" s="26"/>
      <c r="C53" s="26"/>
      <c r="D53" s="26"/>
      <c r="E53" s="26"/>
      <c r="F53" s="27"/>
      <c r="G53" s="27"/>
      <c r="H53" s="27"/>
      <c r="I53" s="27"/>
      <c r="J53" s="27"/>
    </row>
    <row r="54" spans="1:10" ht="13.50" thickBot="1" customHeight="1">
      <c r="A54" s="24" t="s">
        <v>114</v>
      </c>
      <c r="B54" s="24"/>
      <c r="C54" s="24"/>
      <c r="D54" s="24"/>
      <c r="E54" s="24"/>
      <c r="F54" s="25">
        <v>142010</v>
      </c>
      <c r="G54" s="25"/>
      <c r="H54" s="25">
        <v>1.10201e+006</v>
      </c>
      <c r="I54" s="25"/>
      <c r="J54" s="25" t="s">
        <v>115</v>
      </c>
    </row>
    <row r="55" spans="1:10" ht="24.00" thickBot="1" customHeight="1">
      <c r="A55" s="26" t="s">
        <v>116</v>
      </c>
      <c r="B55" s="26"/>
      <c r="C55" s="26"/>
      <c r="D55" s="26"/>
      <c r="E55" s="26"/>
      <c r="F55" s="27"/>
      <c r="G55" s="27"/>
      <c r="H55" s="27"/>
      <c r="I55" s="27"/>
      <c r="J55" s="27"/>
    </row>
    <row r="58" spans="1:1" ht="33.75" thickBot="1" customHeight="1">
      <c r="A58" s="1" t="s">
        <v>117</v>
      </c>
      <c r="B58" s="1"/>
      <c r="C58" s="1"/>
      <c r="D58" s="1"/>
      <c r="E58" s="1"/>
      <c r="F58" s="1"/>
      <c r="G58" s="1"/>
      <c r="H58" s="1"/>
      <c r="I58" s="1"/>
      <c r="J58" s="1"/>
    </row>
    <row r="59" spans="1:1" ht="33.75" thickBot="1" customHeight="1">
      <c r="A59" s="1" t="s">
        <v>118</v>
      </c>
      <c r="B59" s="1"/>
      <c r="C59" s="1"/>
      <c r="D59" s="1"/>
      <c r="E59" s="1"/>
      <c r="F59" s="1"/>
      <c r="G59" s="1"/>
      <c r="H59" s="1"/>
      <c r="I59" s="1"/>
      <c r="J59" s="1"/>
    </row>
    <row r="60" spans="1:1" ht="33.75" thickBot="1" customHeight="1">
      <c r="A60" s="1" t="s">
        <v>119</v>
      </c>
      <c r="B60" s="1"/>
      <c r="C60" s="1"/>
      <c r="D60" s="1"/>
      <c r="E60" s="1"/>
      <c r="F60" s="1"/>
      <c r="G60" s="1"/>
      <c r="H60" s="1"/>
      <c r="I60" s="1"/>
      <c r="J60" s="1"/>
    </row>
  </sheetData>
  <mergeCells count="17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I38"/>
    <mergeCell ref="A39:B39"/>
    <mergeCell ref="C39:D39"/>
    <mergeCell ref="E39:H39"/>
    <mergeCell ref="A40:B40"/>
    <mergeCell ref="C40:D40"/>
    <mergeCell ref="E40:F40"/>
    <mergeCell ref="G40:H40"/>
    <mergeCell ref="A41:B41"/>
    <mergeCell ref="C41:D41"/>
    <mergeCell ref="E41:F41"/>
    <mergeCell ref="G41:I41"/>
    <mergeCell ref="A44:E44"/>
    <mergeCell ref="F44:G44"/>
    <mergeCell ref="H44:I44"/>
    <mergeCell ref="A45:E45"/>
    <mergeCell ref="F45:G46"/>
    <mergeCell ref="H45:I46"/>
    <mergeCell ref="J45:J46"/>
    <mergeCell ref="A46:E46"/>
    <mergeCell ref="A47:E47"/>
    <mergeCell ref="F47:G47"/>
    <mergeCell ref="H47:I47"/>
    <mergeCell ref="J47:J49"/>
    <mergeCell ref="A48:E48"/>
    <mergeCell ref="F48:G48"/>
    <mergeCell ref="H48:I48"/>
    <mergeCell ref="A49:E49"/>
    <mergeCell ref="F49:G49"/>
    <mergeCell ref="H49:I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8:J58"/>
    <mergeCell ref="A59:J59"/>
    <mergeCell ref="A60:J60"/>
  </mergeCells>
  <pageMargins left="0.147638" right="0.147638" top="0.206693" bottom="0.206693" header="0.0" footer="0.0"/>
  <pageSetup paperSize="9" orientation="portrait"/>
  <rowBreaks count="0" manualBreakCount="0">
    </rowBreaks>
</worksheet>
</file>