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<sst xmlns="http://schemas.openxmlformats.org/spreadsheetml/2006/main" count="48" uniqueCount="48">
  <si>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</si>
  <si>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</si>
  <si>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</si>
  <si>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Aïllament tèrmic per l'interior de cobertes inclinades d'estructura de fusta, sobre espai habitable. Sistema Vario "ISOVER".</t>
  </si>
  <si>
    <r>
      <rPr>
        <sz val="8.25"/>
        <color rgb="FF000000"/>
        <rFont val="Arial"/>
        <family val="2"/>
      </rPr>
      <t xml:space="preserve">Aïllament tèrmic per l'interior de cobertes inclinades d'estructura de fusta, sobre espai habitable, amb panell semirígid de llana mineral, Geowall 37 "ISOVER", segons UNE-EN 13162, no revestit, de 50 mm d'espessor, resistència tèrmica 1,35 m²K/W, conductivitat tèrmica 0,037 W/(mK). Inclús làmina de difusió variable de poliamida, amb armadura de polipropilè, Vario KM Duplex UV "ISOVER", formada per un film de poliamida amb un vel no teixit al seu dors, de 200 µm d'espessor, cinta autoadhesiva Vario KB1 "ISOVER", per a segellat de junts i cartutx de segellador de junts, Vario Double Fit "ISOVER", de 350 ml, per a l'estanquitat perifèrica de barreres de vapor.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</si>
  <si>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</si>
  <si>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</si>
  <si>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</si>
  <si>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</si>
  <si>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</si>
  <si>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</si>
  <si>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</si>
  <si>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mt16lri010co</t>
  </si>
  <si>
    <t xml:space="preserve">m²</t>
  </si>
  <si>
    <t xml:space="preserve">Panell semirígid de llana mineral, Geowall 37 "ISOVER", segons UNE-EN 13162, no revestit, de 50 mm d'espessor, resistència tèrmica 1,35 m²K/W, conductivitat tèrmica 0,037 W/(mK), coeficient d'absorció acústica mitjà 0,7 per a una freqüència de 500 Hz i Euroclasse A1 de reacció al foc segons UNE-EN 13501-1.</t>
  </si>
  <si>
    <t xml:space="preserve">mt15qso010a</t>
  </si>
  <si>
    <t xml:space="preserve">m²</t>
  </si>
  <si>
    <t xml:space="preserve">Làmina de difusió variable de poliamida, amb armadura de polipropilè, Vario KM Duplex UV "ISOVER", de 0,2 mm d'espessor, de 0,3 a 5 m de gruix d'aire equivalent enfront de la difusió de vapor d'aigua, segons UNE-EN 1931, Euroclasse E de reacció al foc segons UNE-EN 13501-1; subministrada en rotllos de 1,50x50 m.</t>
  </si>
  <si>
    <t xml:space="preserve">mt15qso030a</t>
  </si>
  <si>
    <t xml:space="preserve">m</t>
  </si>
  <si>
    <t xml:space="preserve">Cinta autoadhesiva Vario KB1 "ISOVER", per a segellat de junts.</t>
  </si>
  <si>
    <t xml:space="preserve">mt15qso020a</t>
  </si>
  <si>
    <t xml:space="preserve">U</t>
  </si>
  <si>
    <t xml:space="preserve">Cartutx de segellador de junts, Vario Double Fit "ISOVER", de 350 ml, per a l'estanquitat perifèrica de barreres de vapor.</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</si>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</sst>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4.59" customWidth="1"/>
    <col min="5" max="5" width="75.31" customWidth="1"/>
    <col min="6" max="6" width="2.21"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1.05</v>
      </c>
      <c r="H10" s="11"/>
      <c r="I10" s="12">
        <v>3.95</v>
      </c>
      <c r="J10" s="12"/>
      <c r="K10" s="12">
        <f ca="1">ROUND(INDIRECT(ADDRESS(ROW()+(0), COLUMN()+(-4), 1))*INDIRECT(ADDRESS(ROW()+(0), COLUMN()+(-2), 1)), 2)</f>
        <v>4.15</v>
      </c>
    </row>
    <row r="11" spans="1:11" ht="45.00" thickBot="1" customHeight="1">
      <c r="A11" s="1" t="s">
        <v>15</v>
      </c>
      <c r="B11" s="1"/>
      <c r="C11" s="10" t="s">
        <v>16</v>
      </c>
      <c r="D11" s="10"/>
      <c r="E11" s="1" t="s">
        <v>17</v>
      </c>
      <c r="F11" s="1"/>
      <c r="G11" s="11">
        <v>1.1</v>
      </c>
      <c r="H11" s="11"/>
      <c r="I11" s="12">
        <v>3.9</v>
      </c>
      <c r="J11" s="12"/>
      <c r="K11" s="12">
        <f ca="1">ROUND(INDIRECT(ADDRESS(ROW()+(0), COLUMN()+(-4), 1))*INDIRECT(ADDRESS(ROW()+(0), COLUMN()+(-2), 1)), 2)</f>
        <v>4.29</v>
      </c>
    </row>
    <row r="12" spans="1:11" ht="13.50" thickBot="1" customHeight="1">
      <c r="A12" s="1" t="s">
        <v>18</v>
      </c>
      <c r="B12" s="1"/>
      <c r="C12" s="10" t="s">
        <v>19</v>
      </c>
      <c r="D12" s="10"/>
      <c r="E12" s="1" t="s">
        <v>20</v>
      </c>
      <c r="F12" s="1"/>
      <c r="G12" s="11">
        <v>1.1</v>
      </c>
      <c r="H12" s="11"/>
      <c r="I12" s="12">
        <v>1.2</v>
      </c>
      <c r="J12" s="12"/>
      <c r="K12" s="12">
        <f ca="1">ROUND(INDIRECT(ADDRESS(ROW()+(0), COLUMN()+(-4), 1))*INDIRECT(ADDRESS(ROW()+(0), COLUMN()+(-2), 1)), 2)</f>
        <v>1.32</v>
      </c>
    </row>
    <row r="13" spans="1:11" ht="24.00" thickBot="1" customHeight="1">
      <c r="A13" s="1" t="s">
        <v>21</v>
      </c>
      <c r="B13" s="1"/>
      <c r="C13" s="10" t="s">
        <v>22</v>
      </c>
      <c r="D13" s="10"/>
      <c r="E13" s="1" t="s">
        <v>23</v>
      </c>
      <c r="F13" s="1"/>
      <c r="G13" s="13">
        <v>0.06</v>
      </c>
      <c r="H13" s="13"/>
      <c r="I13" s="14">
        <v>10.15</v>
      </c>
      <c r="J13" s="14"/>
      <c r="K13" s="14">
        <f ca="1">ROUND(INDIRECT(ADDRESS(ROW()+(0), COLUMN()+(-4), 1))*INDIRECT(ADDRESS(ROW()+(0), COLUMN()+(-2), 1)), 2)</f>
        <v>0.61</v>
      </c>
    </row>
    <row r="14" spans="1:11" ht="13.50" thickBot="1" customHeight="1">
      <c r="A14" s="15"/>
      <c r="B14" s="15"/>
      <c r="C14" s="15"/>
      <c r="D14" s="15"/>
      <c r="E14" s="15"/>
      <c r="F14" s="15"/>
      <c r="G14" s="9" t="s">
        <v>24</v>
      </c>
      <c r="H14" s="9"/>
      <c r="I14" s="9"/>
      <c r="J14" s="9"/>
      <c r="K14" s="17">
        <f ca="1">ROUND(SUM(INDIRECT(ADDRESS(ROW()+(-1), COLUMN()+(0), 1)),INDIRECT(ADDRESS(ROW()+(-2), COLUMN()+(0), 1)),INDIRECT(ADDRESS(ROW()+(-3), COLUMN()+(0), 1)),INDIRECT(ADDRESS(ROW()+(-4), COLUMN()+(0), 1))), 2)</f>
        <v>10.37</v>
      </c>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0" t="s">
        <v>27</v>
      </c>
      <c r="D16" s="10"/>
      <c r="E16" s="1" t="s">
        <v>28</v>
      </c>
      <c r="F16" s="1"/>
      <c r="G16" s="11">
        <v>0.192</v>
      </c>
      <c r="H16" s="11"/>
      <c r="I16" s="12">
        <v>29.34</v>
      </c>
      <c r="J16" s="12"/>
      <c r="K16" s="12">
        <f ca="1">ROUND(INDIRECT(ADDRESS(ROW()+(0), COLUMN()+(-4), 1))*INDIRECT(ADDRESS(ROW()+(0), COLUMN()+(-2), 1)), 2)</f>
        <v>5.63</v>
      </c>
    </row>
    <row r="17" spans="1:11" ht="13.50" thickBot="1" customHeight="1">
      <c r="A17" s="1" t="s">
        <v>29</v>
      </c>
      <c r="B17" s="1"/>
      <c r="C17" s="10" t="s">
        <v>30</v>
      </c>
      <c r="D17" s="10"/>
      <c r="E17" s="1" t="s">
        <v>31</v>
      </c>
      <c r="F17" s="1"/>
      <c r="G17" s="13">
        <v>0.258</v>
      </c>
      <c r="H17" s="13"/>
      <c r="I17" s="14">
        <v>25.28</v>
      </c>
      <c r="J17" s="14"/>
      <c r="K17" s="14">
        <f ca="1">ROUND(INDIRECT(ADDRESS(ROW()+(0), COLUMN()+(-4), 1))*INDIRECT(ADDRESS(ROW()+(0), COLUMN()+(-2), 1)), 2)</f>
        <v>6.52</v>
      </c>
    </row>
    <row r="18" spans="1:11" ht="13.50" thickBot="1" customHeight="1">
      <c r="A18" s="15"/>
      <c r="B18" s="15"/>
      <c r="C18" s="15"/>
      <c r="D18" s="15"/>
      <c r="E18" s="15"/>
      <c r="F18" s="15"/>
      <c r="G18" s="9" t="s">
        <v>32</v>
      </c>
      <c r="H18" s="9"/>
      <c r="I18" s="9"/>
      <c r="J18" s="9"/>
      <c r="K18" s="17">
        <f ca="1">ROUND(SUM(INDIRECT(ADDRESS(ROW()+(-1), COLUMN()+(0), 1)),INDIRECT(ADDRESS(ROW()+(-2), COLUMN()+(0), 1))), 2)</f>
        <v>12.15</v>
      </c>
    </row>
    <row r="19" spans="1:11" ht="13.50" thickBot="1" customHeight="1">
      <c r="A19" s="15">
        <v>3</v>
      </c>
      <c r="B19" s="15"/>
      <c r="C19" s="15"/>
      <c r="D19" s="15"/>
      <c r="E19" s="18" t="s">
        <v>33</v>
      </c>
      <c r="F19" s="18"/>
      <c r="G19" s="18"/>
      <c r="H19" s="18"/>
      <c r="I19" s="15"/>
      <c r="J19" s="15"/>
      <c r="K19" s="15"/>
    </row>
    <row r="20" spans="1:11" ht="13.50" thickBot="1" customHeight="1">
      <c r="A20" s="19"/>
      <c r="B20" s="19"/>
      <c r="C20" s="20" t="s">
        <v>34</v>
      </c>
      <c r="D20" s="20"/>
      <c r="E20" s="19" t="s">
        <v>35</v>
      </c>
      <c r="F20" s="19"/>
      <c r="G20" s="13">
        <v>2</v>
      </c>
      <c r="H20" s="13"/>
      <c r="I20" s="14">
        <f ca="1">ROUND(SUM(INDIRECT(ADDRESS(ROW()+(-2), COLUMN()+(2), 1)),INDIRECT(ADDRESS(ROW()+(-6), COLUMN()+(2), 1))), 2)</f>
        <v>22.52</v>
      </c>
      <c r="J20" s="14"/>
      <c r="K20" s="14">
        <f ca="1">ROUND(INDIRECT(ADDRESS(ROW()+(0), COLUMN()+(-4), 1))*INDIRECT(ADDRESS(ROW()+(0), COLUMN()+(-2), 1))/100, 2)</f>
        <v>0.45</v>
      </c>
    </row>
    <row r="21" spans="1:11" ht="13.50" thickBot="1" customHeight="1">
      <c r="A21" s="21" t="s">
        <v>36</v>
      </c>
      <c r="B21" s="21"/>
      <c r="C21" s="22"/>
      <c r="D21" s="22"/>
      <c r="E21" s="23"/>
      <c r="F21" s="23"/>
      <c r="G21" s="24" t="s">
        <v>37</v>
      </c>
      <c r="H21" s="24"/>
      <c r="I21" s="25"/>
      <c r="J21" s="25"/>
      <c r="K21" s="26">
        <f ca="1">ROUND(SUM(INDIRECT(ADDRESS(ROW()+(-1), COLUMN()+(0), 1)),INDIRECT(ADDRESS(ROW()+(-3), COLUMN()+(0), 1)),INDIRECT(ADDRESS(ROW()+(-7), COLUMN()+(0), 1))), 2)</f>
        <v>22.97</v>
      </c>
    </row>
    <row r="24" spans="1:11" ht="13.50" thickBot="1" customHeight="1">
      <c r="A24" s="27" t="s">
        <v>38</v>
      </c>
      <c r="B24" s="27"/>
      <c r="C24" s="27"/>
      <c r="D24" s="27"/>
      <c r="E24" s="27"/>
      <c r="F24" s="27" t="s">
        <v>39</v>
      </c>
      <c r="G24" s="27"/>
      <c r="H24" s="27" t="s">
        <v>40</v>
      </c>
      <c r="I24" s="27"/>
      <c r="J24" s="27" t="s">
        <v>41</v>
      </c>
      <c r="K24" s="27"/>
    </row>
    <row r="25" spans="1:11" ht="13.50" thickBot="1" customHeight="1">
      <c r="A25" s="28" t="s">
        <v>42</v>
      </c>
      <c r="B25" s="28"/>
      <c r="C25" s="28"/>
      <c r="D25" s="28"/>
      <c r="E25" s="28"/>
      <c r="F25" s="29">
        <v>1.07202e+006</v>
      </c>
      <c r="G25" s="29"/>
      <c r="H25" s="29">
        <v>1.07202e+006</v>
      </c>
      <c r="I25" s="29"/>
      <c r="J25" s="29" t="s">
        <v>43</v>
      </c>
      <c r="K25" s="29"/>
    </row>
    <row r="26" spans="1:11" ht="24.00" thickBot="1" customHeight="1">
      <c r="A26" s="30" t="s">
        <v>44</v>
      </c>
      <c r="B26" s="30"/>
      <c r="C26" s="30"/>
      <c r="D26" s="30"/>
      <c r="E26" s="30"/>
      <c r="F26" s="31"/>
      <c r="G26" s="31"/>
      <c r="H26" s="31"/>
      <c r="I26" s="31"/>
      <c r="J26" s="31"/>
      <c r="K26" s="31"/>
    </row>
    <row r="29" spans="1:1" ht="33.75" thickBot="1" customHeight="1">
      <c r="A29" s="1" t="s">
        <v>45</v>
      </c>
      <c r="B29" s="1"/>
      <c r="C29" s="1"/>
      <c r="D29" s="1"/>
      <c r="E29" s="1"/>
      <c r="F29" s="1"/>
      <c r="G29" s="1"/>
      <c r="H29" s="1"/>
      <c r="I29" s="1"/>
      <c r="J29" s="1"/>
      <c r="K29" s="1"/>
    </row>
    <row r="30" spans="1:1" ht="33.75" thickBot="1" customHeight="1">
      <c r="A30" s="1" t="s">
        <v>46</v>
      </c>
      <c r="B30" s="1"/>
      <c r="C30" s="1"/>
      <c r="D30" s="1"/>
      <c r="E30" s="1"/>
      <c r="F30" s="1"/>
      <c r="G30" s="1"/>
      <c r="H30" s="1"/>
      <c r="I30" s="1"/>
      <c r="J30" s="1"/>
      <c r="K30" s="1"/>
    </row>
    <row r="31" spans="1:1" ht="33.75" thickBot="1" customHeight="1">
      <c r="A31" s="1" t="s">
        <v>47</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J14"/>
    <mergeCell ref="A15:B15"/>
    <mergeCell ref="C15:D15"/>
    <mergeCell ref="E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J18"/>
    <mergeCell ref="A19:B19"/>
    <mergeCell ref="C19:D19"/>
    <mergeCell ref="E19:H19"/>
    <mergeCell ref="I19:J19"/>
    <mergeCell ref="A20:B20"/>
    <mergeCell ref="C20:D20"/>
    <mergeCell ref="E20:F20"/>
    <mergeCell ref="G20:H20"/>
    <mergeCell ref="I20:J20"/>
    <mergeCell ref="A21:F21"/>
    <mergeCell ref="G21:J21"/>
    <mergeCell ref="A24:E24"/>
    <mergeCell ref="F24:G24"/>
    <mergeCell ref="H24:I24"/>
    <mergeCell ref="J24:K24"/>
    <mergeCell ref="A25:E25"/>
    <mergeCell ref="F25:G26"/>
    <mergeCell ref="H25:I26"/>
    <mergeCell ref="J25:K26"/>
    <mergeCell ref="A26:E26"/>
    <mergeCell ref="A29:K29"/>
    <mergeCell ref="A30:K30"/>
    <mergeCell ref="A31:K31"/>
  </mergeCells>
  <pageMargins left="0.147638" right="0.147638" top="0.206693" bottom="0.206693" header="0.0" footer="0.0"/>
  <pageSetup paperSize="9" orientation="portrait"/>
  <rowBreaks count="0" manualBreakCount="0">
    </rowBreaks>
</worksheet>
</file>