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<sst xmlns="http://schemas.openxmlformats.org/spreadsheetml/2006/main" count="48" uniqueCount="48">
  <si>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</si>
  <si>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</si>
  <si>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</si>
  <si>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Aïllament tèrmic per l'interior de cobertes inclinades d'estructura de fusta, sobre espai habitable. Sistema Vario "ISOVER".</t>
  </si>
  <si>
    <r>
      <rPr>
        <sz val="8.25"/>
        <color rgb="FF000000"/>
        <rFont val="Arial"/>
        <family val="2"/>
      </rPr>
      <t xml:space="preserve">Aïllament tèrmic per l'interior de cobertes inclinades d'estructura de fusta, sobre espai habitable, amb manta lleugera de llana de vidre, IBR Velo "ISOVER", revestida per una de les seves cares amb un vel de vidre que augmenta la seva resistència a tracció, de 100 mm d'espessor, segons UNE-EN 13162, resistència tèrmica 2,25 m²K/W, conductivitat tèrmica 0,044 W/(mK). Inclús làmina de difusió variable de poliamida, amb armadura de polipropilè, Vario KM Duplex UV "ISOVER", formada per un film de poliamida amb un vel no teixit al seu dors, de 200 µm d'espessor, cinta autoadhesiva Vario KB1 "ISOVER", per a segellat de junts i cartutx de segellador de junts, Vario Double Fit "ISOVER", de 350 ml, per a l'estanquitat perifèrica de barreres de vapor.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</si>
  <si>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</si>
  <si>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</si>
  <si>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</si>
  <si>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</si>
  <si>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</si>
  <si>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</si>
  <si>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</si>
  <si>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mt16lvi010abf</t>
  </si>
  <si>
    <t xml:space="preserve">m²</t>
  </si>
  <si>
    <t xml:space="preserve">Manta lleugera de llana de vidre, IBR Velo "ISOVER", revestida per una de les seves cares amb un vel de vidre que augmenta la seva resistència a tracció, de 100 mm d'espessor, segons UNE-EN 13162, resistència tèrmica 2,25 m²K/W, conductivitat tèrmica 0,044 W/(mK), Euroclasse A1 de reacció al foc segons UNE-EN 13501-1, capacitat d'absorció d'aigua a curt termini &lt;=1 kg/m² i factor de resistència a la difusió del vapor d'aigua 1.</t>
  </si>
  <si>
    <t xml:space="preserve">mt15qso010a</t>
  </si>
  <si>
    <t xml:space="preserve">m²</t>
  </si>
  <si>
    <t xml:space="preserve">Làmina de difusió variable de poliamida, amb armadura de polipropilè, Vario KM Duplex UV "ISOVER", de 0,2 mm d'espessor, de 0,3 a 5 m de gruix d'aire equivalent enfront de la difusió de vapor d'aigua, segons UNE-EN 1931, Euroclasse E de reacció al foc segons UNE-EN 13501-1; subministrada en rotllos de 1,50x50 m.</t>
  </si>
  <si>
    <t xml:space="preserve">mt15qso030a</t>
  </si>
  <si>
    <t xml:space="preserve">m</t>
  </si>
  <si>
    <t xml:space="preserve">Cinta autoadhesiva Vario KB1 "ISOVER", per a segellat de junts.</t>
  </si>
  <si>
    <t xml:space="preserve">mt15qso020a</t>
  </si>
  <si>
    <t xml:space="preserve">U</t>
  </si>
  <si>
    <t xml:space="preserve">Cartutx de segellador de junts, Vario Double Fit "ISOVER", de 350 ml, per a l'estanquitat perifèrica de barreres de vapor.</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</si>
  <si>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</si>
  <si>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</si>
  <si>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</si>
  <si>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</si>
  <si>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</si>
  <si>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</si>
  <si>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</si>
  <si>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</si>
  <si>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</si>
  <si>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</si>
  <si>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</si>
  <si>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</si>
  <si>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0,49€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</si>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</sst>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4.93" customWidth="1"/>
    <col min="5" max="5" width="74.97" customWidth="1"/>
    <col min="6" max="6" width="2.21" customWidth="1"/>
    <col min="7" max="7" width="9.69" customWidth="1"/>
    <col min="8" max="8" width="3.57"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
      <c r="G10" s="11">
        <v>1.05</v>
      </c>
      <c r="H10" s="11"/>
      <c r="I10" s="12">
        <v>5.6</v>
      </c>
      <c r="J10" s="12"/>
      <c r="K10" s="12">
        <f ca="1">ROUND(INDIRECT(ADDRESS(ROW()+(0), COLUMN()+(-4), 1))*INDIRECT(ADDRESS(ROW()+(0), COLUMN()+(-2), 1)), 2)</f>
        <v>5.88</v>
      </c>
    </row>
    <row r="11" spans="1:11" ht="45.00" thickBot="1" customHeight="1">
      <c r="A11" s="1" t="s">
        <v>15</v>
      </c>
      <c r="B11" s="1"/>
      <c r="C11" s="10" t="s">
        <v>16</v>
      </c>
      <c r="D11" s="10"/>
      <c r="E11" s="1" t="s">
        <v>17</v>
      </c>
      <c r="F11" s="1"/>
      <c r="G11" s="11">
        <v>1.1</v>
      </c>
      <c r="H11" s="11"/>
      <c r="I11" s="12">
        <v>3.9</v>
      </c>
      <c r="J11" s="12"/>
      <c r="K11" s="12">
        <f ca="1">ROUND(INDIRECT(ADDRESS(ROW()+(0), COLUMN()+(-4), 1))*INDIRECT(ADDRESS(ROW()+(0), COLUMN()+(-2), 1)), 2)</f>
        <v>4.29</v>
      </c>
    </row>
    <row r="12" spans="1:11" ht="13.50" thickBot="1" customHeight="1">
      <c r="A12" s="1" t="s">
        <v>18</v>
      </c>
      <c r="B12" s="1"/>
      <c r="C12" s="10" t="s">
        <v>19</v>
      </c>
      <c r="D12" s="10"/>
      <c r="E12" s="1" t="s">
        <v>20</v>
      </c>
      <c r="F12" s="1"/>
      <c r="G12" s="11">
        <v>1.1</v>
      </c>
      <c r="H12" s="11"/>
      <c r="I12" s="12">
        <v>1.2</v>
      </c>
      <c r="J12" s="12"/>
      <c r="K12" s="12">
        <f ca="1">ROUND(INDIRECT(ADDRESS(ROW()+(0), COLUMN()+(-4), 1))*INDIRECT(ADDRESS(ROW()+(0), COLUMN()+(-2), 1)), 2)</f>
        <v>1.32</v>
      </c>
    </row>
    <row r="13" spans="1:11" ht="24.00" thickBot="1" customHeight="1">
      <c r="A13" s="1" t="s">
        <v>21</v>
      </c>
      <c r="B13" s="1"/>
      <c r="C13" s="10" t="s">
        <v>22</v>
      </c>
      <c r="D13" s="10"/>
      <c r="E13" s="1" t="s">
        <v>23</v>
      </c>
      <c r="F13" s="1"/>
      <c r="G13" s="13">
        <v>0.06</v>
      </c>
      <c r="H13" s="13"/>
      <c r="I13" s="14">
        <v>10.15</v>
      </c>
      <c r="J13" s="14"/>
      <c r="K13" s="14">
        <f ca="1">ROUND(INDIRECT(ADDRESS(ROW()+(0), COLUMN()+(-4), 1))*INDIRECT(ADDRESS(ROW()+(0), COLUMN()+(-2), 1)), 2)</f>
        <v>0.61</v>
      </c>
    </row>
    <row r="14" spans="1:11" ht="13.50" thickBot="1" customHeight="1">
      <c r="A14" s="15"/>
      <c r="B14" s="15"/>
      <c r="C14" s="15"/>
      <c r="D14" s="15"/>
      <c r="E14" s="15"/>
      <c r="F14" s="15"/>
      <c r="G14" s="9" t="s">
        <v>24</v>
      </c>
      <c r="H14" s="9"/>
      <c r="I14" s="9"/>
      <c r="J14" s="9"/>
      <c r="K14" s="17">
        <f ca="1">ROUND(SUM(INDIRECT(ADDRESS(ROW()+(-1), COLUMN()+(0), 1)),INDIRECT(ADDRESS(ROW()+(-2), COLUMN()+(0), 1)),INDIRECT(ADDRESS(ROW()+(-3), COLUMN()+(0), 1)),INDIRECT(ADDRESS(ROW()+(-4), COLUMN()+(0), 1))), 2)</f>
        <v>12.1</v>
      </c>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0" t="s">
        <v>27</v>
      </c>
      <c r="D16" s="10"/>
      <c r="E16" s="1" t="s">
        <v>28</v>
      </c>
      <c r="F16" s="1"/>
      <c r="G16" s="11">
        <v>0.192</v>
      </c>
      <c r="H16" s="11"/>
      <c r="I16" s="12">
        <v>29.34</v>
      </c>
      <c r="J16" s="12"/>
      <c r="K16" s="12">
        <f ca="1">ROUND(INDIRECT(ADDRESS(ROW()+(0), COLUMN()+(-4), 1))*INDIRECT(ADDRESS(ROW()+(0), COLUMN()+(-2), 1)), 2)</f>
        <v>5.63</v>
      </c>
    </row>
    <row r="17" spans="1:11" ht="13.50" thickBot="1" customHeight="1">
      <c r="A17" s="1" t="s">
        <v>29</v>
      </c>
      <c r="B17" s="1"/>
      <c r="C17" s="10" t="s">
        <v>30</v>
      </c>
      <c r="D17" s="10"/>
      <c r="E17" s="1" t="s">
        <v>31</v>
      </c>
      <c r="F17" s="1"/>
      <c r="G17" s="13">
        <v>0.258</v>
      </c>
      <c r="H17" s="13"/>
      <c r="I17" s="14">
        <v>25.28</v>
      </c>
      <c r="J17" s="14"/>
      <c r="K17" s="14">
        <f ca="1">ROUND(INDIRECT(ADDRESS(ROW()+(0), COLUMN()+(-4), 1))*INDIRECT(ADDRESS(ROW()+(0), COLUMN()+(-2), 1)), 2)</f>
        <v>6.52</v>
      </c>
    </row>
    <row r="18" spans="1:11" ht="13.50" thickBot="1" customHeight="1">
      <c r="A18" s="15"/>
      <c r="B18" s="15"/>
      <c r="C18" s="15"/>
      <c r="D18" s="15"/>
      <c r="E18" s="15"/>
      <c r="F18" s="15"/>
      <c r="G18" s="9" t="s">
        <v>32</v>
      </c>
      <c r="H18" s="9"/>
      <c r="I18" s="9"/>
      <c r="J18" s="9"/>
      <c r="K18" s="17">
        <f ca="1">ROUND(SUM(INDIRECT(ADDRESS(ROW()+(-1), COLUMN()+(0), 1)),INDIRECT(ADDRESS(ROW()+(-2), COLUMN()+(0), 1))), 2)</f>
        <v>12.15</v>
      </c>
    </row>
    <row r="19" spans="1:11" ht="13.50" thickBot="1" customHeight="1">
      <c r="A19" s="15">
        <v>3</v>
      </c>
      <c r="B19" s="15"/>
      <c r="C19" s="15"/>
      <c r="D19" s="15"/>
      <c r="E19" s="18" t="s">
        <v>33</v>
      </c>
      <c r="F19" s="18"/>
      <c r="G19" s="18"/>
      <c r="H19" s="18"/>
      <c r="I19" s="15"/>
      <c r="J19" s="15"/>
      <c r="K19" s="15"/>
    </row>
    <row r="20" spans="1:11" ht="13.50" thickBot="1" customHeight="1">
      <c r="A20" s="19"/>
      <c r="B20" s="19"/>
      <c r="C20" s="20" t="s">
        <v>34</v>
      </c>
      <c r="D20" s="20"/>
      <c r="E20" s="19" t="s">
        <v>35</v>
      </c>
      <c r="F20" s="19"/>
      <c r="G20" s="13">
        <v>2</v>
      </c>
      <c r="H20" s="13"/>
      <c r="I20" s="14">
        <f ca="1">ROUND(SUM(INDIRECT(ADDRESS(ROW()+(-2), COLUMN()+(2), 1)),INDIRECT(ADDRESS(ROW()+(-6), COLUMN()+(2), 1))), 2)</f>
        <v>24.25</v>
      </c>
      <c r="J20" s="14"/>
      <c r="K20" s="14">
        <f ca="1">ROUND(INDIRECT(ADDRESS(ROW()+(0), COLUMN()+(-4), 1))*INDIRECT(ADDRESS(ROW()+(0), COLUMN()+(-2), 1))/100, 2)</f>
        <v>0.49</v>
      </c>
    </row>
    <row r="21" spans="1:11" ht="13.50" thickBot="1" customHeight="1">
      <c r="A21" s="21" t="s">
        <v>36</v>
      </c>
      <c r="B21" s="21"/>
      <c r="C21" s="22"/>
      <c r="D21" s="22"/>
      <c r="E21" s="23"/>
      <c r="F21" s="23"/>
      <c r="G21" s="24" t="s">
        <v>37</v>
      </c>
      <c r="H21" s="24"/>
      <c r="I21" s="25"/>
      <c r="J21" s="25"/>
      <c r="K21" s="26">
        <f ca="1">ROUND(SUM(INDIRECT(ADDRESS(ROW()+(-1), COLUMN()+(0), 1)),INDIRECT(ADDRESS(ROW()+(-3), COLUMN()+(0), 1)),INDIRECT(ADDRESS(ROW()+(-7), COLUMN()+(0), 1))), 2)</f>
        <v>24.74</v>
      </c>
    </row>
    <row r="24" spans="1:11" ht="13.50" thickBot="1" customHeight="1">
      <c r="A24" s="27" t="s">
        <v>38</v>
      </c>
      <c r="B24" s="27"/>
      <c r="C24" s="27"/>
      <c r="D24" s="27"/>
      <c r="E24" s="27"/>
      <c r="F24" s="27" t="s">
        <v>39</v>
      </c>
      <c r="G24" s="27"/>
      <c r="H24" s="27" t="s">
        <v>40</v>
      </c>
      <c r="I24" s="27"/>
      <c r="J24" s="27" t="s">
        <v>41</v>
      </c>
      <c r="K24" s="27"/>
    </row>
    <row r="25" spans="1:11" ht="13.50" thickBot="1" customHeight="1">
      <c r="A25" s="28" t="s">
        <v>42</v>
      </c>
      <c r="B25" s="28"/>
      <c r="C25" s="28"/>
      <c r="D25" s="28"/>
      <c r="E25" s="28"/>
      <c r="F25" s="29">
        <v>1.07202e+006</v>
      </c>
      <c r="G25" s="29"/>
      <c r="H25" s="29">
        <v>1.07202e+006</v>
      </c>
      <c r="I25" s="29"/>
      <c r="J25" s="29" t="s">
        <v>43</v>
      </c>
      <c r="K25" s="29"/>
    </row>
    <row r="26" spans="1:11" ht="24.00" thickBot="1" customHeight="1">
      <c r="A26" s="30" t="s">
        <v>44</v>
      </c>
      <c r="B26" s="30"/>
      <c r="C26" s="30"/>
      <c r="D26" s="30"/>
      <c r="E26" s="30"/>
      <c r="F26" s="31"/>
      <c r="G26" s="31"/>
      <c r="H26" s="31"/>
      <c r="I26" s="31"/>
      <c r="J26" s="31"/>
      <c r="K26" s="31"/>
    </row>
    <row r="29" spans="1:1" ht="33.75" thickBot="1" customHeight="1">
      <c r="A29" s="1" t="s">
        <v>45</v>
      </c>
      <c r="B29" s="1"/>
      <c r="C29" s="1"/>
      <c r="D29" s="1"/>
      <c r="E29" s="1"/>
      <c r="F29" s="1"/>
      <c r="G29" s="1"/>
      <c r="H29" s="1"/>
      <c r="I29" s="1"/>
      <c r="J29" s="1"/>
      <c r="K29" s="1"/>
    </row>
    <row r="30" spans="1:1" ht="33.75" thickBot="1" customHeight="1">
      <c r="A30" s="1" t="s">
        <v>46</v>
      </c>
      <c r="B30" s="1"/>
      <c r="C30" s="1"/>
      <c r="D30" s="1"/>
      <c r="E30" s="1"/>
      <c r="F30" s="1"/>
      <c r="G30" s="1"/>
      <c r="H30" s="1"/>
      <c r="I30" s="1"/>
      <c r="J30" s="1"/>
      <c r="K30" s="1"/>
    </row>
    <row r="31" spans="1:1" ht="33.75" thickBot="1" customHeight="1">
      <c r="A31" s="1" t="s">
        <v>47</v>
      </c>
      <c r="B31" s="1"/>
      <c r="C31" s="1"/>
      <c r="D31" s="1"/>
      <c r="E31" s="1"/>
      <c r="F31" s="1"/>
      <c r="G31" s="1"/>
      <c r="H31" s="1"/>
      <c r="I31" s="1"/>
      <c r="J31" s="1"/>
      <c r="K31" s="1"/>
    </row>
  </sheetData>
  <mergeCells count="7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J14"/>
    <mergeCell ref="A15:B15"/>
    <mergeCell ref="C15:D15"/>
    <mergeCell ref="E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J18"/>
    <mergeCell ref="A19:B19"/>
    <mergeCell ref="C19:D19"/>
    <mergeCell ref="E19:H19"/>
    <mergeCell ref="I19:J19"/>
    <mergeCell ref="A20:B20"/>
    <mergeCell ref="C20:D20"/>
    <mergeCell ref="E20:F20"/>
    <mergeCell ref="G20:H20"/>
    <mergeCell ref="I20:J20"/>
    <mergeCell ref="A21:F21"/>
    <mergeCell ref="G21:J21"/>
    <mergeCell ref="A24:E24"/>
    <mergeCell ref="F24:G24"/>
    <mergeCell ref="H24:I24"/>
    <mergeCell ref="J24:K24"/>
    <mergeCell ref="A25:E25"/>
    <mergeCell ref="F25:G26"/>
    <mergeCell ref="H25:I26"/>
    <mergeCell ref="J25:K26"/>
    <mergeCell ref="A26:E26"/>
    <mergeCell ref="A29:K29"/>
    <mergeCell ref="A30:K30"/>
    <mergeCell ref="A31:K31"/>
  </mergeCells>
  <pageMargins left="0.147638" right="0.147638" top="0.206693" bottom="0.206693" header="0.0" footer="0.0"/>
  <pageSetup paperSize="9" orientation="portrait"/>
  <rowBreaks count="0" manualBreakCount="0">
    </rowBreaks>
</worksheet>
</file>