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<sst xmlns="http://schemas.openxmlformats.org/spreadsheetml/2006/main" count="57" uniqueCount="57">
  <si>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</si>
  <si>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LCX010</t>
  </si>
  <si>
    <t xml:space="preserve">U</t>
  </si>
  <si>
    <t xml:space="preserve">Fusteria exterior de fusta "ROMÁN CLAVERO".</t>
  </si>
  <si>
    <r>
      <rPr>
        <sz val="8.25"/>
        <color rgb="FF000000"/>
        <rFont val="Arial"/>
        <family val="2"/>
      </rPr>
      <t xml:space="preserve">Fusteria exterior de fusta de niangó, per a finestra amb frontissa, formada per una fulla oscil·lobatent, d'obertura cap a l'interior de 600x600 mm, sèrie IV 68 Climatrend "ROMÁN CLAVERO", fulla de 68x78 mm de secció i marc de 68x78 mm, motllura clàssica, rivets, tapajunts de fusta massissa de 70x15 mm i escopidor en el perfil inferior, amb suport d'alumini anoditzat i revestiment exterior de fusta; amb capacitat per rebre un envidriament amb un gruix mínim de 21 mm i màxim de 32 mm; coeficient de transmissió tèrmica del marc de la secció tipus Uh,m = 1,74 W/(m²K), amb classificació a la permeabilitat a l'aire classe 4, segons UNE-EN 12207, classificació a l'estanquitat a l'aigua classe E1200, segons UNE-EN 12208 i classificació a la resistència a la força del vent classe 5, segons UNE-EN 12210; acabat mitjançant sistema d'envernissat translúcid Sikkens amb tecnologia Duraflex, compost d'una primera mà d'impregnació Lasur Cetol WP56, per a la protecció preventiva de la fusta contra fongs i atacs d'insectes xilòfags, i posterior aplicació d'una capa de terminació de 220 micres, amb Lasur Cetol WF952, acabat mat setinat, d'alta resistència enfront de l'acció dels rajos UV i de la intempèrie; inclús aplicació de massilla segelladora per a junts Kodrin WV470; ferramenta perimetral de tancament i seguretat Maco Multimatic Aire 12 amb nivell de seguretat WK1, segons UNE-EN 1627, obertura mitjançant falleba de palanca, manilla Maco Rhapsody en colors estàndard i obertura de microventilació, amb classificació a la permeabilitat a l'aire classe 4, segons UNE-EN 12207, classificació a l'estanquitat a l'aigua classe E1200, segons UNE-EN 12208 i classificació a la resistència a la força del vent classe 5, segons UNE-EN 12210; amb bastiment de base d'alumini. Inclús cargols d'acer galvanitzat T-Star Plus "SPAX", de cap cilíndric, per a fixació del marc al bastiment de base, escuma de poliuretà per al segellat del junt entre el bastiment i el bastiment de base per a aïllament termoacústic, cinta autoadhesiva, impermeable a l'aire i reguladora de la humitat, que actua com a barrera de vapor i silicona neutra per al segellat del junt exterior entre el marc i l'obra. El preu no inclou la col·locació del bastiment de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</si>
  <si>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</si>
  <si>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</si>
  <si>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</si>
  <si>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</si>
  <si>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</si>
  <si>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</si>
  <si>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</si>
  <si>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mt22rom100aa</t>
  </si>
  <si>
    <t xml:space="preserve">U</t>
  </si>
  <si>
    <t xml:space="preserve">Bastiment de base d'alumini per a fusteria de fusta "ROMÁN CLAVERO", de 600x600 mm, Segons UNE-EN 14351-1.</t>
  </si>
  <si>
    <t xml:space="preserve">mt22rom010aya</t>
  </si>
  <si>
    <t xml:space="preserve">U</t>
  </si>
  <si>
    <t xml:space="preserve">Finestra de fusta de niangó, sèrie IV 68 Climatrend "ROMÁN CLAVERO", una fulla oscil·lobatent, dimensions 600x600 mm, acabat mitjançant sistema d'envernissat translúcid Sikkens amb tecnologia Duraflex, composta de fulla de 68x78 mm i marc de 68x78 mm, motllura clàssica, rivets, tapajunts de fusta massissa de 70x15 mm i escopidor en el perfil inferior, amb suport d'alumini anoditzat i revestiment exterior de fusta, doble junt perimetral d'estanquitat de goma de cautxú termoplàstica, amb capacitat per rebre un envidriament amb un gruix mínim de 21 mm i màxim de 32 mm; coeficient de transmissió tèrmica del marc de la secció tipus Uh,m = 1,74 W/(m²K), amb classificació a la permeabilitat a l'aire classe 4, segons UNE-EN 12207, classificació a l'estanquitat a l'aigua classe E1200, segons UNE-EN 12208 i classificació a la resistència a la força del vent classe 5, segons UNE-EN 12210; ferramenta perimetral de tancament i seguretat Maco Multimatic Aire 12 amb nivell de seguretat WK1, segons UNE-EN 1627, obertura mitjançant falleba de palanca, manilla Maco Rhapsody en colors estàndard i obertura de microventilació, Segons UNE-EN 14351-1.</t>
  </si>
  <si>
    <t xml:space="preserve">mt23xpm015b</t>
  </si>
  <si>
    <t xml:space="preserve">U</t>
  </si>
  <si>
    <t xml:space="preserve">Cargol d'acer galvanitzat T-Star Plus "SPAX", de cap cilíndric, de 6 mm de diàmetre i 15 cm de longitud.</t>
  </si>
  <si>
    <t xml:space="preserve">mt13blw110a</t>
  </si>
  <si>
    <t xml:space="preserve">U</t>
  </si>
  <si>
    <t xml:space="preserve">Aerosol de 750 cm³ d'escuma de poliuretà, de 22,5 kg/m³ de densitat, 140% d'expansió, 18 N/cm² de resistència a tracció i 20 N/cm² de resistència a flexió, conductivitat tèrmica 0,04 W/(mK), estable de -40°C a 100°C; per a aplicar amb pistola; segons UNE-EN 13165.</t>
  </si>
  <si>
    <t xml:space="preserve">mt22www020</t>
  </si>
  <si>
    <t xml:space="preserve">m</t>
  </si>
  <si>
    <t xml:space="preserve">Cinta autoadhesiva, impermeable al vapor d'aigua, de 70 mm d'amplada, composta per una pel·lícula de polietilè laminat sobre una banda de feltre, subministrada en rotllos de 25 m de longitud.</t>
  </si>
  <si>
    <t xml:space="preserve">mt22www010b</t>
  </si>
  <si>
    <t xml:space="preserve">U</t>
  </si>
  <si>
    <t xml:space="preserve">Cartutx de 290 ml de segellador adhesiu monocomponent, neutre, superelàstic, a base de polímer MS, color gris, amb resistència a la intempèrie i als raigs UV i elongació fins a ruptura 750%.</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</si>
  <si>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</si>
  <si>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</si>
  <si>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</si>
  <si>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</si>
  <si>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</si>
  <si>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</si>
  <si>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</si>
  <si>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</si>
  <si>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</si>
  <si>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</si>
  <si>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</si>
  <si>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</si>
  <si>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t xml:space="preserve">Cost de manteniment decennal: 141,00€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</si>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</sst>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63" customWidth="1"/>
    <col min="5" max="5" width="73.44"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1</v>
      </c>
      <c r="G10" s="11"/>
      <c r="H10" s="12">
        <v>24.04</v>
      </c>
      <c r="I10" s="12">
        <f ca="1">ROUND(INDIRECT(ADDRESS(ROW()+(0), COLUMN()+(-3), 1))*INDIRECT(ADDRESS(ROW()+(0), COLUMN()+(-1), 1)), 2)</f>
        <v>24.04</v>
      </c>
      <c r="J10" s="12"/>
    </row>
    <row r="11" spans="1:10" ht="150.00" thickBot="1" customHeight="1">
      <c r="A11" s="1" t="s">
        <v>15</v>
      </c>
      <c r="B11" s="1"/>
      <c r="C11" s="1"/>
      <c r="D11" s="10" t="s">
        <v>16</v>
      </c>
      <c r="E11" s="1" t="s">
        <v>17</v>
      </c>
      <c r="F11" s="11">
        <v>1</v>
      </c>
      <c r="G11" s="11"/>
      <c r="H11" s="12">
        <v>458.5</v>
      </c>
      <c r="I11" s="12">
        <f ca="1">ROUND(INDIRECT(ADDRESS(ROW()+(0), COLUMN()+(-3), 1))*INDIRECT(ADDRESS(ROW()+(0), COLUMN()+(-1), 1)), 2)</f>
        <v>458.5</v>
      </c>
      <c r="J11" s="12"/>
    </row>
    <row r="12" spans="1:10" ht="24.00" thickBot="1" customHeight="1">
      <c r="A12" s="1" t="s">
        <v>18</v>
      </c>
      <c r="B12" s="1"/>
      <c r="C12" s="1"/>
      <c r="D12" s="10" t="s">
        <v>19</v>
      </c>
      <c r="E12" s="1" t="s">
        <v>20</v>
      </c>
      <c r="F12" s="11">
        <v>6</v>
      </c>
      <c r="G12" s="11"/>
      <c r="H12" s="12">
        <v>0.3</v>
      </c>
      <c r="I12" s="12">
        <f ca="1">ROUND(INDIRECT(ADDRESS(ROW()+(0), COLUMN()+(-3), 1))*INDIRECT(ADDRESS(ROW()+(0), COLUMN()+(-1), 1)), 2)</f>
        <v>1.8</v>
      </c>
      <c r="J12" s="12"/>
    </row>
    <row r="13" spans="1:10" ht="45.00" thickBot="1" customHeight="1">
      <c r="A13" s="1" t="s">
        <v>21</v>
      </c>
      <c r="B13" s="1"/>
      <c r="C13" s="1"/>
      <c r="D13" s="10" t="s">
        <v>22</v>
      </c>
      <c r="E13" s="1" t="s">
        <v>23</v>
      </c>
      <c r="F13" s="11">
        <v>0.3</v>
      </c>
      <c r="G13" s="11"/>
      <c r="H13" s="12">
        <v>7.2</v>
      </c>
      <c r="I13" s="12">
        <f ca="1">ROUND(INDIRECT(ADDRESS(ROW()+(0), COLUMN()+(-3), 1))*INDIRECT(ADDRESS(ROW()+(0), COLUMN()+(-1), 1)), 2)</f>
        <v>2.16</v>
      </c>
      <c r="J13" s="12"/>
    </row>
    <row r="14" spans="1:10" ht="34.50" thickBot="1" customHeight="1">
      <c r="A14" s="1" t="s">
        <v>24</v>
      </c>
      <c r="B14" s="1"/>
      <c r="C14" s="1"/>
      <c r="D14" s="10" t="s">
        <v>25</v>
      </c>
      <c r="E14" s="1" t="s">
        <v>26</v>
      </c>
      <c r="F14" s="11">
        <v>2.46</v>
      </c>
      <c r="G14" s="11"/>
      <c r="H14" s="12">
        <v>0.93</v>
      </c>
      <c r="I14" s="12">
        <f ca="1">ROUND(INDIRECT(ADDRESS(ROW()+(0), COLUMN()+(-3), 1))*INDIRECT(ADDRESS(ROW()+(0), COLUMN()+(-1), 1)), 2)</f>
        <v>2.29</v>
      </c>
      <c r="J14" s="12"/>
    </row>
    <row r="15" spans="1:10" ht="34.50" thickBot="1" customHeight="1">
      <c r="A15" s="1" t="s">
        <v>27</v>
      </c>
      <c r="B15" s="1"/>
      <c r="C15" s="1"/>
      <c r="D15" s="10" t="s">
        <v>28</v>
      </c>
      <c r="E15" s="1" t="s">
        <v>29</v>
      </c>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489.32</v>
      </c>
      <c r="J16" s="17"/>
    </row>
    <row r="17" spans="1:10" ht="13.50" thickBot="1" customHeight="1">
      <c r="A17" s="15">
        <v>2</v>
      </c>
      <c r="B17" s="15"/>
      <c r="C17" s="15"/>
      <c r="D17" s="15"/>
      <c r="E17" s="18" t="s">
        <v>31</v>
      </c>
      <c r="F17" s="18"/>
      <c r="G17" s="18"/>
      <c r="H17" s="15"/>
      <c r="I17" s="15"/>
      <c r="J17" s="15"/>
    </row>
    <row r="18" spans="1:10" ht="13.50" thickBot="1" customHeight="1">
      <c r="A18" s="1" t="s">
        <v>32</v>
      </c>
      <c r="B18" s="1"/>
      <c r="C18" s="1"/>
      <c r="D18" s="10" t="s">
        <v>33</v>
      </c>
      <c r="E18" s="1" t="s">
        <v>34</v>
      </c>
      <c r="F18" s="11">
        <v>1.169</v>
      </c>
      <c r="G18" s="11"/>
      <c r="H18" s="12">
        <v>28.92</v>
      </c>
      <c r="I18" s="12">
        <f ca="1">ROUND(INDIRECT(ADDRESS(ROW()+(0), COLUMN()+(-3), 1))*INDIRECT(ADDRESS(ROW()+(0), COLUMN()+(-1), 1)), 2)</f>
        <v>33.81</v>
      </c>
      <c r="J18" s="12"/>
    </row>
    <row r="19" spans="1:10" ht="13.50" thickBot="1" customHeight="1">
      <c r="A19" s="1" t="s">
        <v>35</v>
      </c>
      <c r="B19" s="1"/>
      <c r="C19" s="1"/>
      <c r="D19" s="10" t="s">
        <v>36</v>
      </c>
      <c r="E19" s="1" t="s">
        <v>37</v>
      </c>
      <c r="F19" s="13">
        <v>1.169</v>
      </c>
      <c r="G19" s="13"/>
      <c r="H19" s="14">
        <v>25.48</v>
      </c>
      <c r="I19" s="14">
        <f ca="1">ROUND(INDIRECT(ADDRESS(ROW()+(0), COLUMN()+(-3), 1))*INDIRECT(ADDRESS(ROW()+(0), COLUMN()+(-1), 1)), 2)</f>
        <v>29.79</v>
      </c>
      <c r="J19" s="14"/>
    </row>
    <row r="20" spans="1:10" ht="13.50" thickBot="1" customHeight="1">
      <c r="A20" s="15"/>
      <c r="B20" s="15"/>
      <c r="C20" s="15"/>
      <c r="D20" s="15"/>
      <c r="E20" s="15"/>
      <c r="F20" s="9" t="s">
        <v>38</v>
      </c>
      <c r="G20" s="9"/>
      <c r="H20" s="9"/>
      <c r="I20" s="17">
        <f ca="1">ROUND(SUM(INDIRECT(ADDRESS(ROW()+(-1), COLUMN()+(0), 1)),INDIRECT(ADDRESS(ROW()+(-2), COLUMN()+(0), 1))), 2)</f>
        <v>63.6</v>
      </c>
      <c r="J20" s="17"/>
    </row>
    <row r="21" spans="1:10" ht="13.50" thickBot="1" customHeight="1">
      <c r="A21" s="15">
        <v>3</v>
      </c>
      <c r="B21" s="15"/>
      <c r="C21" s="15"/>
      <c r="D21" s="15"/>
      <c r="E21" s="18" t="s">
        <v>39</v>
      </c>
      <c r="F21" s="18"/>
      <c r="G21" s="18"/>
      <c r="H21" s="15"/>
      <c r="I21" s="15"/>
      <c r="J21" s="15"/>
    </row>
    <row r="22" spans="1:10" ht="13.50" thickBot="1" customHeight="1">
      <c r="A22" s="19"/>
      <c r="B22" s="19"/>
      <c r="C22" s="19"/>
      <c r="D22" s="20" t="s">
        <v>40</v>
      </c>
      <c r="E22" s="19" t="s">
        <v>41</v>
      </c>
      <c r="F22" s="13">
        <v>2</v>
      </c>
      <c r="G22" s="13"/>
      <c r="H22" s="14">
        <f ca="1">ROUND(SUM(INDIRECT(ADDRESS(ROW()+(-2), COLUMN()+(1), 1)),INDIRECT(ADDRESS(ROW()+(-6), COLUMN()+(1), 1))), 2)</f>
        <v>552.92</v>
      </c>
      <c r="I22" s="14">
        <f ca="1">ROUND(INDIRECT(ADDRESS(ROW()+(0), COLUMN()+(-3), 1))*INDIRECT(ADDRESS(ROW()+(0), COLUMN()+(-1), 1))/100, 2)</f>
        <v>11.06</v>
      </c>
      <c r="J22" s="14"/>
    </row>
    <row r="23" spans="1:10" ht="13.50" thickBot="1" customHeight="1">
      <c r="A23" s="21" t="s">
        <v>42</v>
      </c>
      <c r="B23" s="21"/>
      <c r="C23" s="21"/>
      <c r="D23" s="22"/>
      <c r="E23" s="23"/>
      <c r="F23" s="24" t="s">
        <v>43</v>
      </c>
      <c r="G23" s="24"/>
      <c r="H23" s="25"/>
      <c r="I23" s="26">
        <f ca="1">ROUND(SUM(INDIRECT(ADDRESS(ROW()+(-1), COLUMN()+(0), 1)),INDIRECT(ADDRESS(ROW()+(-3), COLUMN()+(0), 1)),INDIRECT(ADDRESS(ROW()+(-7), COLUMN()+(0), 1))), 2)</f>
        <v>563.98</v>
      </c>
      <c r="J23" s="26"/>
    </row>
    <row r="26" spans="1:10" ht="13.50" thickBot="1" customHeight="1">
      <c r="A26" s="27" t="s">
        <v>44</v>
      </c>
      <c r="B26" s="27"/>
      <c r="C26" s="27"/>
      <c r="D26" s="27"/>
      <c r="E26" s="27"/>
      <c r="F26" s="27" t="s">
        <v>45</v>
      </c>
      <c r="G26" s="27" t="s">
        <v>46</v>
      </c>
      <c r="H26" s="27"/>
      <c r="I26" s="27"/>
      <c r="J26" s="27" t="s">
        <v>47</v>
      </c>
    </row>
    <row r="27" spans="1:10" ht="13.50" thickBot="1" customHeight="1">
      <c r="A27" s="28" t="s">
        <v>48</v>
      </c>
      <c r="B27" s="28"/>
      <c r="C27" s="28"/>
      <c r="D27" s="28"/>
      <c r="E27" s="28"/>
      <c r="F27" s="29">
        <v>1.11202e+006</v>
      </c>
      <c r="G27" s="29">
        <v>1.11202e+006</v>
      </c>
      <c r="H27" s="29"/>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1.4102e+007</v>
      </c>
      <c r="G29" s="29">
        <v>1.4102e+007</v>
      </c>
      <c r="H29" s="29"/>
      <c r="I29" s="29"/>
      <c r="J29" s="29" t="s">
        <v>52</v>
      </c>
    </row>
    <row r="30" spans="1:10" ht="24.0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66">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H16"/>
    <mergeCell ref="I16:J16"/>
    <mergeCell ref="A17:C17"/>
    <mergeCell ref="E17:G17"/>
    <mergeCell ref="I17:J17"/>
    <mergeCell ref="A18:C18"/>
    <mergeCell ref="F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E23"/>
    <mergeCell ref="F23:H23"/>
    <mergeCell ref="I23:J23"/>
    <mergeCell ref="A26:E26"/>
    <mergeCell ref="G26:I26"/>
    <mergeCell ref="A27:E27"/>
    <mergeCell ref="F27:F28"/>
    <mergeCell ref="G27:I28"/>
    <mergeCell ref="J27:J28"/>
    <mergeCell ref="A28:E28"/>
    <mergeCell ref="A29:E29"/>
    <mergeCell ref="F29:F30"/>
    <mergeCell ref="G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