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<sst xmlns="http://schemas.openxmlformats.org/spreadsheetml/2006/main" count="65" uniqueCount="65">
  <si>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</si>
  <si>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ITA010</t>
  </si>
  <si>
    <t xml:space="preserve">U</t>
  </si>
  <si>
    <t xml:space="preserve">Ascensor per a persones.</t>
  </si>
  <si>
    <r>
      <rPr>
        <sz val="8.25"/>
        <color rgb="FF000000"/>
        <rFont val="Arial"/>
        <family val="2"/>
      </rPr>
      <t xml:space="preserve">Ascensor elèctric d'adherència de 1 m/s de velocitat, 4 parades, 900 kg de càrrega nominal, amb capacitat per a 12 persones, nivell bàsic d'acabat en cabina de 1400x2200x2200 mm, maniobra universal simple, portes interiors automàtiques d'acer inoxidable i portes exteriors automàtiques en acer per pintar de 1000x2000 mm.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</si>
  <si>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</si>
  <si>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</si>
  <si>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</si>
  <si>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</si>
  <si>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</si>
  <si>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</si>
  <si>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</si>
  <si>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mt39aec010k</t>
  </si>
  <si>
    <t xml:space="preserve">U</t>
  </si>
  <si>
    <t xml:space="preserve">Cabina amb acabats de qualitat bàsica, de 1400 mm d'amplada, 2200 mm de profunditat i 2200 mm d'altura, amb enllumenat elèctric permanent de 50 lux com a mínim, per ascensor elèctric de passatgers de 900 kg de càrrega nominal, amb capacitat per a 12 persones i 1 m/s de velocitat, inclús porta de cabina corredissa automàtica d'acer per pintar.</t>
  </si>
  <si>
    <t xml:space="preserve">mt39aea010k</t>
  </si>
  <si>
    <t xml:space="preserve">U</t>
  </si>
  <si>
    <t xml:space="preserve">Amortidors de vall i contrapesos per ascensor elèctric de passatgers de 900 kg de càrrega nominal, amb capacitat per a 12 persones i 1 m/s de velocitat.</t>
  </si>
  <si>
    <t xml:space="preserve">mt39aab010a</t>
  </si>
  <si>
    <t xml:space="preserve">U</t>
  </si>
  <si>
    <t xml:space="preserve">Botonera de pis amb acabats de qualitat bàsica, per ascensor de passatgers amb maniobra universal simple.</t>
  </si>
  <si>
    <t xml:space="preserve">mt39aab020a</t>
  </si>
  <si>
    <t xml:space="preserve">U</t>
  </si>
  <si>
    <t xml:space="preserve">Botonera de cabina per ascensor de passatgers amb acabats de qualitat bàsica i maniobra universal simple.</t>
  </si>
  <si>
    <t xml:space="preserve">mt39aeg010k</t>
  </si>
  <si>
    <t xml:space="preserve">U</t>
  </si>
  <si>
    <t xml:space="preserve">Grup tractor per ascensor elèctric de passatgers de 900 kg de càrrega nominal, amb capacitat per a 12 persones i 1 m/s de velocitat.</t>
  </si>
  <si>
    <t xml:space="preserve">mt39ael010k</t>
  </si>
  <si>
    <t xml:space="preserve">U</t>
  </si>
  <si>
    <t xml:space="preserve">Limitador de velocitat i paracaigudes per ascensor elèctric de passatgers de 900 kg de càrrega nominal, amb capacitat per a 12 persones i 1 m/s de velocitat.</t>
  </si>
  <si>
    <t xml:space="preserve">mt39aem010k</t>
  </si>
  <si>
    <t xml:space="preserve">U</t>
  </si>
  <si>
    <t xml:space="preserve">Quadre i cable de maniobra per ascensor elèctric de passatgers de 900 kg de càrrega nominal, amb capacitat per a 12 persones i 1 m/s de velocitat.</t>
  </si>
  <si>
    <t xml:space="preserve">mt39aap010f</t>
  </si>
  <si>
    <t xml:space="preserve">U</t>
  </si>
  <si>
    <t xml:space="preserve">Porta d'ascensor de passatgers d'accés a pis, amb obertura automàtica, d'acer amb emprimació per pintar, de 1000x2000 mm. Envidriament homologat com "Paraflames" 30 minuts (E 30).</t>
  </si>
  <si>
    <t xml:space="preserve">mt39aer010k</t>
  </si>
  <si>
    <t xml:space="preserve">U</t>
  </si>
  <si>
    <t xml:space="preserve">Recorregut de guies i cables de tracció per ascensor elèctric de passatgers de 900 kg de càrrega nominal, amb capacitat per a 12 persones i 1 m/s de velocitat.</t>
  </si>
  <si>
    <t xml:space="preserve">mt39aes010b</t>
  </si>
  <si>
    <t xml:space="preserve">U</t>
  </si>
  <si>
    <t xml:space="preserve">Selector de parades per ascensor elèctric de passatgers, 1 m/s de velocitat.</t>
  </si>
  <si>
    <t xml:space="preserve">mt39www010</t>
  </si>
  <si>
    <t xml:space="preserve">U</t>
  </si>
  <si>
    <t xml:space="preserve">Làmpada de 40 W, inclús mecanismes de fixació i portalàmpades.</t>
  </si>
  <si>
    <t xml:space="preserve">mt39www011</t>
  </si>
  <si>
    <t xml:space="preserve">U</t>
  </si>
  <si>
    <t xml:space="preserve">Ganxo adossat al sostre, capaç de suportar suspès el mecanisme tractor.</t>
  </si>
  <si>
    <t xml:space="preserve">mt39www030</t>
  </si>
  <si>
    <t xml:space="preserve">U</t>
  </si>
  <si>
    <t xml:space="preserve">Instal·lació de línia telefònica en cabina d'ascensor.</t>
  </si>
  <si>
    <t xml:space="preserve">Subtotal materials:</t>
  </si>
  <si>
    <t xml:space="preserve">Mà d'obra</t>
  </si>
  <si>
    <t xml:space="preserve">mo016</t>
  </si>
  <si>
    <t xml:space="preserve">h</t>
  </si>
  <si>
    <t xml:space="preserve">Oficial 1ª instal·lador d'aparells elevadors.</t>
  </si>
  <si>
    <t xml:space="preserve">mo085</t>
  </si>
  <si>
    <t xml:space="preserve">h</t>
  </si>
  <si>
    <t xml:space="preserve">Ajudant instal·lador d'aparells elevadors.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</si>
  <si>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</si>
  <si>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</si>
  <si>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</si>
  <si>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</si>
  <si>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14.453,51€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</si>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</sst>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4680.48</v>
      </c>
      <c r="H10" s="12">
        <f ca="1">ROUND(INDIRECT(ADDRESS(ROW()+(0), COLUMN()+(-2), 1))*INDIRECT(ADDRESS(ROW()+(0), COLUMN()+(-1), 1)), 2)</f>
        <v>4680.48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871.42</v>
      </c>
      <c r="H11" s="12">
        <f ca="1">ROUND(INDIRECT(ADDRESS(ROW()+(0), COLUMN()+(-2), 1))*INDIRECT(ADDRESS(ROW()+(0), COLUMN()+(-1), 1)), 2)</f>
        <v>871.42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4</v>
      </c>
      <c r="G12" s="12">
        <v>13.43</v>
      </c>
      <c r="H12" s="12">
        <f ca="1">ROUND(INDIRECT(ADDRESS(ROW()+(0), COLUMN()+(-2), 1))*INDIRECT(ADDRESS(ROW()+(0), COLUMN()+(-1), 1)), 2)</f>
        <v>53.72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70.68</v>
      </c>
      <c r="H13" s="12">
        <f ca="1">ROUND(INDIRECT(ADDRESS(ROW()+(0), COLUMN()+(-2), 1))*INDIRECT(ADDRESS(ROW()+(0), COLUMN()+(-1), 1)), 2)</f>
        <v>70.68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4680.48</v>
      </c>
      <c r="H14" s="12">
        <f ca="1">ROUND(INDIRECT(ADDRESS(ROW()+(0), COLUMN()+(-2), 1))*INDIRECT(ADDRESS(ROW()+(0), COLUMN()+(-1), 1)), 2)</f>
        <v>4680.48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1152.48</v>
      </c>
      <c r="H15" s="12">
        <f ca="1">ROUND(INDIRECT(ADDRESS(ROW()+(0), COLUMN()+(-2), 1))*INDIRECT(ADDRESS(ROW()+(0), COLUMN()+(-1), 1)), 2)</f>
        <v>1152.48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</v>
      </c>
      <c r="G16" s="12">
        <v>1928.64</v>
      </c>
      <c r="H16" s="12">
        <f ca="1">ROUND(INDIRECT(ADDRESS(ROW()+(0), COLUMN()+(-2), 1))*INDIRECT(ADDRESS(ROW()+(0), COLUMN()+(-1), 1)), 2)</f>
        <v>1928.64</v>
      </c>
    </row>
    <row r="17" spans="1:8" ht="34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4</v>
      </c>
      <c r="G17" s="12">
        <v>323.95</v>
      </c>
      <c r="H17" s="12">
        <f ca="1">ROUND(INDIRECT(ADDRESS(ROW()+(0), COLUMN()+(-2), 1))*INDIRECT(ADDRESS(ROW()+(0), COLUMN()+(-1), 1)), 2)</f>
        <v>1295.8</v>
      </c>
    </row>
    <row r="18" spans="1:8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</v>
      </c>
      <c r="G18" s="12">
        <v>2716.56</v>
      </c>
      <c r="H18" s="12">
        <f ca="1">ROUND(INDIRECT(ADDRESS(ROW()+(0), COLUMN()+(-2), 1))*INDIRECT(ADDRESS(ROW()+(0), COLUMN()+(-1), 1)), 2)</f>
        <v>2716.56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4</v>
      </c>
      <c r="G19" s="12">
        <v>63.61</v>
      </c>
      <c r="H19" s="12">
        <f ca="1">ROUND(INDIRECT(ADDRESS(ROW()+(0), COLUMN()+(-2), 1))*INDIRECT(ADDRESS(ROW()+(0), COLUMN()+(-1), 1)), 2)</f>
        <v>254.44</v>
      </c>
    </row>
    <row r="20" spans="1:8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4</v>
      </c>
      <c r="G20" s="12">
        <v>4.14</v>
      </c>
      <c r="H20" s="12">
        <f ca="1">ROUND(INDIRECT(ADDRESS(ROW()+(0), COLUMN()+(-2), 1))*INDIRECT(ADDRESS(ROW()+(0), COLUMN()+(-1), 1)), 2)</f>
        <v>16.56</v>
      </c>
    </row>
    <row r="21" spans="1:8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1</v>
      </c>
      <c r="G21" s="12">
        <v>41.44</v>
      </c>
      <c r="H21" s="12">
        <f ca="1">ROUND(INDIRECT(ADDRESS(ROW()+(0), COLUMN()+(-2), 1))*INDIRECT(ADDRESS(ROW()+(0), COLUMN()+(-1), 1)), 2)</f>
        <v>41.44</v>
      </c>
    </row>
    <row r="22" spans="1:8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3">
        <v>1</v>
      </c>
      <c r="G22" s="14">
        <v>124.05</v>
      </c>
      <c r="H22" s="14">
        <f ca="1">ROUND(INDIRECT(ADDRESS(ROW()+(0), COLUMN()+(-2), 1))*INDIRECT(ADDRESS(ROW()+(0), COLUMN()+(-1), 1)), 2)</f>
        <v>124.05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17886.8</v>
      </c>
    </row>
    <row r="24" spans="1:8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5"/>
      <c r="H24" s="15"/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77.927</v>
      </c>
      <c r="G25" s="12">
        <v>29.34</v>
      </c>
      <c r="H25" s="12">
        <f ca="1">ROUND(INDIRECT(ADDRESS(ROW()+(0), COLUMN()+(-2), 1))*INDIRECT(ADDRESS(ROW()+(0), COLUMN()+(-1), 1)), 2)</f>
        <v>2286.38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3">
        <v>77.927</v>
      </c>
      <c r="G26" s="14">
        <v>25.25</v>
      </c>
      <c r="H26" s="14">
        <f ca="1">ROUND(INDIRECT(ADDRESS(ROW()+(0), COLUMN()+(-2), 1))*INDIRECT(ADDRESS(ROW()+(0), COLUMN()+(-1), 1)), 2)</f>
        <v>1967.66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1)),INDIRECT(ADDRESS(ROW()+(-2), COLUMN()+(0), 1))), 2)</f>
        <v>4254.04</v>
      </c>
    </row>
    <row r="28" spans="1:8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5"/>
      <c r="H28" s="15"/>
    </row>
    <row r="29" spans="1:8" ht="13.50" thickBot="1" customHeight="1">
      <c r="A29" s="19"/>
      <c r="B29" s="19"/>
      <c r="C29" s="19"/>
      <c r="D29" s="20" t="s">
        <v>61</v>
      </c>
      <c r="E29" s="19" t="s">
        <v>62</v>
      </c>
      <c r="F29" s="13">
        <v>2</v>
      </c>
      <c r="G29" s="14">
        <f ca="1">ROUND(SUM(INDIRECT(ADDRESS(ROW()+(-2), COLUMN()+(1), 1)),INDIRECT(ADDRESS(ROW()+(-6), COLUMN()+(1), 1))), 2)</f>
        <v>22140.8</v>
      </c>
      <c r="H29" s="14">
        <f ca="1">ROUND(INDIRECT(ADDRESS(ROW()+(0), COLUMN()+(-2), 1))*INDIRECT(ADDRESS(ROW()+(0), COLUMN()+(-1), 1))/100, 2)</f>
        <v>442.82</v>
      </c>
    </row>
    <row r="30" spans="1:8" ht="13.50" thickBot="1" customHeight="1">
      <c r="A30" s="21" t="s">
        <v>63</v>
      </c>
      <c r="B30" s="21"/>
      <c r="C30" s="21"/>
      <c r="D30" s="22"/>
      <c r="E30" s="23"/>
      <c r="F30" s="24" t="s">
        <v>64</v>
      </c>
      <c r="G30" s="25"/>
      <c r="H30" s="26">
        <f ca="1">ROUND(SUM(INDIRECT(ADDRESS(ROW()+(-1), COLUMN()+(0), 1)),INDIRECT(ADDRESS(ROW()+(-3), COLUMN()+(0), 1)),INDIRECT(ADDRESS(ROW()+(-7), COLUMN()+(0), 1))), 2)</f>
        <v>22583.6</v>
      </c>
    </row>
  </sheetData>
  <mergeCells count="3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F23:G23"/>
    <mergeCell ref="A24:C24"/>
    <mergeCell ref="E24:F24"/>
    <mergeCell ref="A25:C25"/>
    <mergeCell ref="A26:C26"/>
    <mergeCell ref="A27:C27"/>
    <mergeCell ref="F27:G27"/>
    <mergeCell ref="A28:C28"/>
    <mergeCell ref="E28:F28"/>
    <mergeCell ref="A29:C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