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<sst xmlns="http://schemas.openxmlformats.org/spreadsheetml/2006/main" count="47" uniqueCount="47">
  <si>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</si>
  <si>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ISD021</t>
  </si>
  <si>
    <t xml:space="preserve">U</t>
  </si>
  <si>
    <t xml:space="preserve">Xarxa interior d'evacuació per cambra de bany.</t>
  </si>
  <si>
    <r>
      <rPr>
        <sz val="8.25"/>
        <color rgb="FF000000"/>
        <rFont val="Arial"/>
        <family val="2"/>
      </rPr>
      <t xml:space="preserve">Xarxa interior d'evacuació amb resistència al foc, per cambra de bany amb dotació per: vàter, lavabo senzill, banyera, bidet, realitzada amb tub de PVC, multicapa per la xarxa de desguassos.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</si>
  <si>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</si>
  <si>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</si>
  <si>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</si>
  <si>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</si>
  <si>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</si>
  <si>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</si>
  <si>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</si>
  <si>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mt36tiq010bc</t>
  </si>
  <si>
    <t xml:space="preserve">m</t>
  </si>
  <si>
    <t xml:space="preserve">Tub multicapa de PVC, segons UNE-EN 1453-1, resistent al foc (reacció al foc classe B-s1, d0 segons UNE-EN 13501-1), de 40 mm de diàmetre i 3 mm de gruix, color gris RAL 7037, 5 m de longitud nominal, junt enganxat, amb el preu incrementat el 10% en concepte d'accessoris i peces especials.</t>
  </si>
  <si>
    <t xml:space="preserve">mt36tiq010gc</t>
  </si>
  <si>
    <t xml:space="preserve">m</t>
  </si>
  <si>
    <t xml:space="preserve">Tub multicapa de PVC, segons UNE-EN 1453-1, resistent al foc (reacció al foc classe B-s1, d0 segons UNE-EN 13501-1), de 110 mm de diàmetre i 3,2 mm de gruix, color gris RAL 7037, 3 m de longitud nominal, amb embocadura, junt enganxat, amb el preu incrementat el 10% en concepte d'accessoris i peces especials.</t>
  </si>
  <si>
    <t xml:space="preserve">mt36tiq012a</t>
  </si>
  <si>
    <t xml:space="preserve">l</t>
  </si>
  <si>
    <t xml:space="preserve">Líquid netejador per enganxat mitjançant adhesiu de tubs i accessoris de PVC.</t>
  </si>
  <si>
    <t xml:space="preserve">mt36tiq013a</t>
  </si>
  <si>
    <t xml:space="preserve">kg</t>
  </si>
  <si>
    <t xml:space="preserve">Adhesiu per tubs i accessoris de PVC.</t>
  </si>
  <si>
    <t xml:space="preserve">mt36tie010fd</t>
  </si>
  <si>
    <t xml:space="preserve">m</t>
  </si>
  <si>
    <t xml:space="preserve">Tub de PVC, sèrie B, de 110 mm de diàmetre i 3,2 mm de gruix, amb extrem atrompetat, segons UNE-EN 1329-1, amb el preu incrementat el 15% en concepte d'accessoris i peces especials.</t>
  </si>
  <si>
    <t xml:space="preserve">mt36bsj010aa</t>
  </si>
  <si>
    <t xml:space="preserve">U</t>
  </si>
  <si>
    <t xml:space="preserve">Caixa sifònica de PVC, de 110 mm de diàmetre, amb cinc entrades de 40 mm de diàmetre i una sortida de 50 mm de diàmetre, amb tapa cega d'acer inoxidable.</t>
  </si>
  <si>
    <t xml:space="preserve">mt36tiq010ca</t>
  </si>
  <si>
    <t xml:space="preserve">m</t>
  </si>
  <si>
    <t xml:space="preserve">Tub multicapa de PVC, segons UNE-EN 1453-1, resistent al foc (reacció al foc classe B-s1, d0 segons UNE-EN 13501-1), de 50 mm de diàmetre i 3 mm de gruix, color gris RAL 7037, 5 m de longitud nominal, junt enganxat.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</si>
  <si>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</si>
  <si>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</si>
  <si>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</si>
  <si>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</si>
  <si>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</si>
  <si>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</si>
  <si>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</si>
  <si>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</si>
  <si>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</si>
  <si>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</si>
  <si>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</si>
  <si>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</si>
  <si>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44,89€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</si>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</sst>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7.14" customWidth="1"/>
    <col min="4" max="4" width="75.14" customWidth="1"/>
    <col min="5" max="5" width="13.26" customWidth="1"/>
    <col min="6" max="6" width="10.71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5.16</v>
      </c>
      <c r="F10" s="12">
        <v>3.93</v>
      </c>
      <c r="G10" s="12">
        <f ca="1">ROUND(INDIRECT(ADDRESS(ROW()+(0), COLUMN()+(-2), 1))*INDIRECT(ADDRESS(ROW()+(0), COLUMN()+(-1), 1)), 2)</f>
        <v>20.28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2.125</v>
      </c>
      <c r="F11" s="12">
        <v>11.39</v>
      </c>
      <c r="G11" s="12">
        <f ca="1">ROUND(INDIRECT(ADDRESS(ROW()+(0), COLUMN()+(-2), 1))*INDIRECT(ADDRESS(ROW()+(0), COLUMN()+(-1), 1)), 2)</f>
        <v>24.2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0.445</v>
      </c>
      <c r="F12" s="12">
        <v>36.66</v>
      </c>
      <c r="G12" s="12">
        <f ca="1">ROUND(INDIRECT(ADDRESS(ROW()+(0), COLUMN()+(-2), 1))*INDIRECT(ADDRESS(ROW()+(0), COLUMN()+(-1), 1)), 2)</f>
        <v>16.31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0.222</v>
      </c>
      <c r="F13" s="12">
        <v>46.72</v>
      </c>
      <c r="G13" s="12">
        <f ca="1">ROUND(INDIRECT(ADDRESS(ROW()+(0), COLUMN()+(-2), 1))*INDIRECT(ADDRESS(ROW()+(0), COLUMN()+(-1), 1)), 2)</f>
        <v>10.37</v>
      </c>
    </row>
    <row r="14" spans="1:7" ht="34.50" thickBot="1" customHeight="1">
      <c r="A14" s="1" t="s">
        <v>24</v>
      </c>
      <c r="B14" s="1"/>
      <c r="C14" s="10" t="s">
        <v>25</v>
      </c>
      <c r="D14" s="1" t="s">
        <v>26</v>
      </c>
      <c r="E14" s="11">
        <v>0.7</v>
      </c>
      <c r="F14" s="12">
        <v>6.14</v>
      </c>
      <c r="G14" s="12">
        <f ca="1">ROUND(INDIRECT(ADDRESS(ROW()+(0), COLUMN()+(-2), 1))*INDIRECT(ADDRESS(ROW()+(0), COLUMN()+(-1), 1)), 2)</f>
        <v>4.3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1">
        <v>1</v>
      </c>
      <c r="F15" s="12">
        <v>18.49</v>
      </c>
      <c r="G15" s="12">
        <f ca="1">ROUND(INDIRECT(ADDRESS(ROW()+(0), COLUMN()+(-2), 1))*INDIRECT(ADDRESS(ROW()+(0), COLUMN()+(-1), 1)), 2)</f>
        <v>18.49</v>
      </c>
    </row>
    <row r="16" spans="1:7" ht="34.50" thickBot="1" customHeight="1">
      <c r="A16" s="1" t="s">
        <v>30</v>
      </c>
      <c r="B16" s="1"/>
      <c r="C16" s="10" t="s">
        <v>31</v>
      </c>
      <c r="D16" s="1" t="s">
        <v>32</v>
      </c>
      <c r="E16" s="13">
        <v>1</v>
      </c>
      <c r="F16" s="14">
        <v>4.57</v>
      </c>
      <c r="G16" s="14">
        <f ca="1">ROUND(INDIRECT(ADDRESS(ROW()+(0), COLUMN()+(-2), 1))*INDIRECT(ADDRESS(ROW()+(0), COLUMN()+(-1), 1)), 2)</f>
        <v>4.57</v>
      </c>
    </row>
    <row r="17" spans="1:7" ht="13.50" thickBot="1" customHeight="1">
      <c r="A17" s="15"/>
      <c r="B17" s="15"/>
      <c r="C17" s="15"/>
      <c r="D17" s="15"/>
      <c r="E17" s="9" t="s">
        <v>33</v>
      </c>
      <c r="F17" s="9"/>
      <c r="G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98.52</v>
      </c>
    </row>
    <row r="18" spans="1:7" ht="13.50" thickBot="1" customHeight="1">
      <c r="A18" s="15">
        <v>2</v>
      </c>
      <c r="B18" s="15"/>
      <c r="C18" s="15"/>
      <c r="D18" s="18" t="s">
        <v>34</v>
      </c>
      <c r="E18" s="18"/>
      <c r="F18" s="15"/>
      <c r="G18" s="15"/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10.76</v>
      </c>
      <c r="F19" s="12">
        <v>29.34</v>
      </c>
      <c r="G19" s="12">
        <f ca="1">ROUND(INDIRECT(ADDRESS(ROW()+(0), COLUMN()+(-2), 1))*INDIRECT(ADDRESS(ROW()+(0), COLUMN()+(-1), 1)), 2)</f>
        <v>315.7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3">
        <v>5.38</v>
      </c>
      <c r="F20" s="14">
        <v>25.25</v>
      </c>
      <c r="G20" s="14">
        <f ca="1">ROUND(INDIRECT(ADDRESS(ROW()+(0), COLUMN()+(-2), 1))*INDIRECT(ADDRESS(ROW()+(0), COLUMN()+(-1), 1)), 2)</f>
        <v>135.85</v>
      </c>
    </row>
    <row r="21" spans="1:7" ht="13.50" thickBot="1" customHeight="1">
      <c r="A21" s="15"/>
      <c r="B21" s="15"/>
      <c r="C21" s="15"/>
      <c r="D21" s="15"/>
      <c r="E21" s="9" t="s">
        <v>41</v>
      </c>
      <c r="F21" s="9"/>
      <c r="G21" s="17">
        <f ca="1">ROUND(SUM(INDIRECT(ADDRESS(ROW()+(-1), COLUMN()+(0), 1)),INDIRECT(ADDRESS(ROW()+(-2), COLUMN()+(0), 1))), 2)</f>
        <v>451.55</v>
      </c>
    </row>
    <row r="22" spans="1:7" ht="13.50" thickBot="1" customHeight="1">
      <c r="A22" s="15">
        <v>3</v>
      </c>
      <c r="B22" s="15"/>
      <c r="C22" s="15"/>
      <c r="D22" s="18" t="s">
        <v>42</v>
      </c>
      <c r="E22" s="18"/>
      <c r="F22" s="15"/>
      <c r="G22" s="15"/>
    </row>
    <row r="23" spans="1:7" ht="13.50" thickBot="1" customHeight="1">
      <c r="A23" s="19"/>
      <c r="B23" s="19"/>
      <c r="C23" s="20" t="s">
        <v>43</v>
      </c>
      <c r="D23" s="19" t="s">
        <v>44</v>
      </c>
      <c r="E23" s="13">
        <v>2</v>
      </c>
      <c r="F23" s="14">
        <f ca="1">ROUND(SUM(INDIRECT(ADDRESS(ROW()+(-2), COLUMN()+(1), 1)),INDIRECT(ADDRESS(ROW()+(-6), COLUMN()+(1), 1))), 2)</f>
        <v>550.07</v>
      </c>
      <c r="G23" s="14">
        <f ca="1">ROUND(INDIRECT(ADDRESS(ROW()+(0), COLUMN()+(-2), 1))*INDIRECT(ADDRESS(ROW()+(0), COLUMN()+(-1), 1))/100, 2)</f>
        <v>11</v>
      </c>
    </row>
    <row r="24" spans="1:7" ht="13.50" thickBot="1" customHeight="1">
      <c r="A24" s="21" t="s">
        <v>45</v>
      </c>
      <c r="B24" s="21"/>
      <c r="C24" s="22"/>
      <c r="D24" s="23"/>
      <c r="E24" s="24" t="s">
        <v>46</v>
      </c>
      <c r="F24" s="25"/>
      <c r="G24" s="26">
        <f ca="1">ROUND(SUM(INDIRECT(ADDRESS(ROW()+(-1), COLUMN()+(0), 1)),INDIRECT(ADDRESS(ROW()+(-3), COLUMN()+(0), 1)),INDIRECT(ADDRESS(ROW()+(-7), COLUMN()+(0), 1))), 2)</f>
        <v>561.07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