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<sst xmlns="http://schemas.openxmlformats.org/spreadsheetml/2006/main" count="29" uniqueCount="29">
  <si>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</si>
  <si>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IOJ130</t>
  </si>
  <si>
    <t xml:space="preserve">U</t>
  </si>
  <si>
    <t xml:space="preserve">Segellat de pas de canonada metàl·lica, amb segellador acrílic.</t>
  </si>
  <si>
    <r>
      <rPr>
        <sz val="8.25"/>
        <color rgb="FF000000"/>
        <rFont val="Arial"/>
        <family val="2"/>
      </rPr>
      <t xml:space="preserve">Segellat de pas de canonada metàl·lica, amb aïllament local interromput, de 110 de diàmetre exterior, en mur de 15 cm d'espessor, amb una amplada mitjana de junt de 10,5 mm, per a protecció passiva contra incendis i garantir la resistència al foc EI 120, format per nòduls de llana de roca, de 45 kg/m³ de densitat com a material de reomplert, recobert per ambdues cares amb una capa de 10 mm d'espessor de segellador acrílic amb propietats ignífugues, color blanc.</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</si>
  <si>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</si>
  <si>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</si>
  <si>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</si>
  <si>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</si>
  <si>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</si>
  <si>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</si>
  <si>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</si>
  <si>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mt16lra011a</t>
  </si>
  <si>
    <t xml:space="preserve">kg</t>
  </si>
  <si>
    <t xml:space="preserve">Nòduls de llana de roca, de 45 kg/m³ de densitat, per a reompliment de clivelles i junts.</t>
  </si>
  <si>
    <t xml:space="preserve">mt41phi010a</t>
  </si>
  <si>
    <t xml:space="preserve">U</t>
  </si>
  <si>
    <t xml:space="preserve">Cartutx de 310 ml de segellador acrílic amb propietats ignífugues, color blanc, per a segellat de junts i obertures lineals.</t>
  </si>
  <si>
    <t xml:space="preserve">Subtotal materials:</t>
  </si>
  <si>
    <t xml:space="preserve">Mà d'obra</t>
  </si>
  <si>
    <t xml:space="preserve">mo113</t>
  </si>
  <si>
    <t xml:space="preserve">h</t>
  </si>
  <si>
    <t xml:space="preserve">Peó ordinari construcció.</t>
  </si>
  <si>
    <t xml:space="preserve">Subtotal mà d'obra:</t>
  </si>
  <si>
    <t xml:space="preserve">Costos directes complementaris</t>
  </si>
  <si>
    <t xml:space="preserve">%</t>
  </si>
  <si>
    <t xml:space="preserve">Costos directes complementaris</t>
  </si>
  <si>
    <t xml:space="preserve">Cost de manteniment decennal: 1,00€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</si>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</sst>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6.12" customWidth="1"/>
    <col min="4" max="4" width="78.20" customWidth="1"/>
    <col min="5" max="5" width="13.26" customWidth="1"/>
    <col min="6" max="6" width="10.71" customWidth="1"/>
    <col min="7" max="7" width="7.9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0.035</v>
      </c>
      <c r="F10" s="12">
        <v>2.42</v>
      </c>
      <c r="G10" s="12">
        <f ca="1">ROUND(INDIRECT(ADDRESS(ROW()+(0), COLUMN()+(-2), 1))*INDIRECT(ADDRESS(ROW()+(0), COLUMN()+(-1), 1)), 2)</f>
        <v>0.08</v>
      </c>
    </row>
    <row r="11" spans="1:7" ht="24.00" thickBot="1" customHeight="1">
      <c r="A11" s="1" t="s">
        <v>15</v>
      </c>
      <c r="B11" s="1"/>
      <c r="C11" s="10" t="s">
        <v>16</v>
      </c>
      <c r="D11" s="1" t="s">
        <v>17</v>
      </c>
      <c r="E11" s="13">
        <v>0.308</v>
      </c>
      <c r="F11" s="14">
        <v>12.42</v>
      </c>
      <c r="G11" s="14">
        <f ca="1">ROUND(INDIRECT(ADDRESS(ROW()+(0), COLUMN()+(-2), 1))*INDIRECT(ADDRESS(ROW()+(0), COLUMN()+(-1), 1)), 2)</f>
        <v>3.83</v>
      </c>
    </row>
    <row r="12" spans="1:7" ht="13.50" thickBot="1" customHeight="1">
      <c r="A12" s="15"/>
      <c r="B12" s="15"/>
      <c r="C12" s="15"/>
      <c r="D12" s="15"/>
      <c r="E12" s="9" t="s">
        <v>18</v>
      </c>
      <c r="F12" s="9"/>
      <c r="G12" s="17">
        <f ca="1">ROUND(SUM(INDIRECT(ADDRESS(ROW()+(-1), COLUMN()+(0), 1)),INDIRECT(ADDRESS(ROW()+(-2), COLUMN()+(0), 1))), 2)</f>
        <v>3.91</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0.211</v>
      </c>
      <c r="F14" s="14">
        <v>23.81</v>
      </c>
      <c r="G14" s="14">
        <f ca="1">ROUND(INDIRECT(ADDRESS(ROW()+(0), COLUMN()+(-2), 1))*INDIRECT(ADDRESS(ROW()+(0), COLUMN()+(-1), 1)), 2)</f>
        <v>5.02</v>
      </c>
    </row>
    <row r="15" spans="1:7" ht="13.50" thickBot="1" customHeight="1">
      <c r="A15" s="15"/>
      <c r="B15" s="15"/>
      <c r="C15" s="15"/>
      <c r="D15" s="15"/>
      <c r="E15" s="9" t="s">
        <v>23</v>
      </c>
      <c r="F15" s="9"/>
      <c r="G15" s="17">
        <f ca="1">ROUND(SUM(INDIRECT(ADDRESS(ROW()+(-1), COLUMN()+(0), 1))), 2)</f>
        <v>5.02</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8.93</v>
      </c>
      <c r="G17" s="14">
        <f ca="1">ROUND(INDIRECT(ADDRESS(ROW()+(0), COLUMN()+(-2), 1))*INDIRECT(ADDRESS(ROW()+(0), COLUMN()+(-1), 1))/100, 2)</f>
        <v>0.18</v>
      </c>
    </row>
    <row r="18" spans="1:7" ht="13.50" thickBot="1" customHeight="1">
      <c r="A18" s="21" t="s">
        <v>27</v>
      </c>
      <c r="B18" s="21"/>
      <c r="C18" s="22"/>
      <c r="D18" s="23"/>
      <c r="E18" s="24" t="s">
        <v>28</v>
      </c>
      <c r="F18" s="25"/>
      <c r="G18" s="26">
        <f ca="1">ROUND(SUM(INDIRECT(ADDRESS(ROW()+(-1), COLUMN()+(0), 1)),INDIRECT(ADDRESS(ROW()+(-3), COLUMN()+(0), 1)),INDIRECT(ADDRESS(ROW()+(-6), COLUMN()+(0), 1))), 2)</f>
        <v>9.11</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