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<sst xmlns="http://schemas.openxmlformats.org/spreadsheetml/2006/main" count="39" uniqueCount="39">
  <si>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</si>
  <si>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IOJ062</t>
  </si>
  <si>
    <t xml:space="preserve">U</t>
  </si>
  <si>
    <t xml:space="preserve">Segellat de pas de cables de mitjanes dimensions, amb revestiment intumescent i panell de llana mineral. Sistema "PROMAT".</t>
  </si>
  <si>
    <r>
      <rPr>
        <sz val="8.25"/>
        <color rgb="FF000000"/>
        <rFont val="Arial"/>
        <family val="2"/>
      </rPr>
      <t xml:space="preserve">Segellat de pas de cables amb aïllament, de diàmetre exterior major de 50 mm i menor o igual de 80 mm, en mur de 15 cm d'espessor, a través d'una obertura de 100 cm², per a protecció passiva contra incendis i garantir la resistència al foc EI 90, segons UNE-EN 1366-3, amb dos panells rígids de llana mineral, segons UNE-EN 13162, de 50 mm d'espessor, 145 kg/m³ de densitat, revestits per la seva cara exterior amb una capa de 1 mm d'espessor de revestiment en base aquosa Promastop-CC "PROMAT" i una altra capa del mateix material, de 1 mm d'espessor aplicada sobre cables i canalitzacions de cables, en una longitud de 350 mm, i en els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</si>
  <si>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</si>
  <si>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</si>
  <si>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</si>
  <si>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</si>
  <si>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</si>
  <si>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</si>
  <si>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</si>
  <si>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mt16lra020gcs</t>
  </si>
  <si>
    <t xml:space="preserve">m²</t>
  </si>
  <si>
    <t xml:space="preserve">Panell rígid de llana mineral, segons UNE-EN 13162, no revestit, de 50 mm d'espessor, resistència tèrmica 1,25 m²K/W, conductivitat tèrmica 0,039 W/(mK), Euroclasse A1 de reacció al foc segons UNE-EN 13501-1, capacitat d'absorció d'aigua a curt termini &lt;=1 kg/m² i factor de resistència a la difusió del vapor d'aigua 1,3.</t>
  </si>
  <si>
    <t xml:space="preserve">mt41php050a</t>
  </si>
  <si>
    <t xml:space="preserve">kg</t>
  </si>
  <si>
    <t xml:space="preserve">Revestiment en base aquosa Promastop-CC "PROMAT", Euroclasse B-s1, d0 de reacció al foc, segons UNE-EN 13501-1, apte per a ser pintat, classe X, segons EOTA TR024.</t>
  </si>
  <si>
    <t xml:space="preserve">Subtotal materials: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</si>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</sst>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4.29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0.02</v>
      </c>
      <c r="H10" s="11"/>
      <c r="I10" s="12">
        <v>20.95</v>
      </c>
      <c r="J10" s="12"/>
      <c r="K10" s="12">
        <f ca="1">ROUND(INDIRECT(ADDRESS(ROW()+(0), COLUMN()+(-4), 1))*INDIRECT(ADDRESS(ROW()+(0), COLUMN()+(-2), 1)), 2)</f>
        <v>0.42</v>
      </c>
    </row>
    <row r="11" spans="1:11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3">
        <v>0.041</v>
      </c>
      <c r="H11" s="13"/>
      <c r="I11" s="14">
        <v>16.9</v>
      </c>
      <c r="J11" s="14"/>
      <c r="K11" s="14">
        <f ca="1">ROUND(INDIRECT(ADDRESS(ROW()+(0), COLUMN()+(-4), 1))*INDIRECT(ADDRESS(ROW()+(0), COLUMN()+(-2), 1)), 2)</f>
        <v>0.69</v>
      </c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9"/>
      <c r="K12" s="17">
        <f ca="1">ROUND(SUM(INDIRECT(ADDRESS(ROW()+(-1), COLUMN()+(0), 1)),INDIRECT(ADDRESS(ROW()+(-2), COLUMN()+(0), 1))), 2)</f>
        <v>1.11</v>
      </c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"/>
      <c r="G14" s="13">
        <v>0.073</v>
      </c>
      <c r="H14" s="13"/>
      <c r="I14" s="14">
        <v>23.81</v>
      </c>
      <c r="J14" s="14"/>
      <c r="K14" s="14">
        <f ca="1">ROUND(INDIRECT(ADDRESS(ROW()+(0), COLUMN()+(-4), 1))*INDIRECT(ADDRESS(ROW()+(0), COLUMN()+(-2), 1)), 2)</f>
        <v>1.74</v>
      </c>
    </row>
    <row r="15" spans="1:11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9"/>
      <c r="K15" s="17">
        <f ca="1">ROUND(SUM(INDIRECT(ADDRESS(ROW()+(-1), COLUMN()+(0), 1))), 2)</f>
        <v>1.74</v>
      </c>
    </row>
    <row r="16" spans="1:11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  <c r="K16" s="15"/>
    </row>
    <row r="17" spans="1:11" ht="13.50" thickBot="1" customHeight="1">
      <c r="A17" s="19"/>
      <c r="B17" s="19"/>
      <c r="C17" s="19"/>
      <c r="D17" s="20" t="s">
        <v>25</v>
      </c>
      <c r="E17" s="19" t="s">
        <v>26</v>
      </c>
      <c r="F17" s="19"/>
      <c r="G17" s="13">
        <v>2</v>
      </c>
      <c r="H17" s="13"/>
      <c r="I17" s="14">
        <f ca="1">ROUND(SUM(INDIRECT(ADDRESS(ROW()+(-2), COLUMN()+(2), 1)),INDIRECT(ADDRESS(ROW()+(-5), COLUMN()+(2), 1))), 2)</f>
        <v>2.85</v>
      </c>
      <c r="J17" s="14"/>
      <c r="K17" s="14">
        <f ca="1">ROUND(INDIRECT(ADDRESS(ROW()+(0), COLUMN()+(-4), 1))*INDIRECT(ADDRESS(ROW()+(0), COLUMN()+(-2), 1))/100, 2)</f>
        <v>0.06</v>
      </c>
    </row>
    <row r="18" spans="1:11" ht="13.50" thickBot="1" customHeight="1">
      <c r="A18" s="21" t="s">
        <v>27</v>
      </c>
      <c r="B18" s="21"/>
      <c r="C18" s="21"/>
      <c r="D18" s="22"/>
      <c r="E18" s="23"/>
      <c r="F18" s="23"/>
      <c r="G18" s="24" t="s">
        <v>28</v>
      </c>
      <c r="H18" s="24"/>
      <c r="I18" s="25"/>
      <c r="J18" s="25"/>
      <c r="K18" s="26">
        <f ca="1">ROUND(SUM(INDIRECT(ADDRESS(ROW()+(-1), COLUMN()+(0), 1)),INDIRECT(ADDRESS(ROW()+(-3), COLUMN()+(0), 1)),INDIRECT(ADDRESS(ROW()+(-6), COLUMN()+(0), 1))), 2)</f>
        <v>2.91</v>
      </c>
    </row>
    <row r="21" spans="1:11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  <c r="K21" s="27"/>
    </row>
    <row r="22" spans="1:11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  <c r="K22" s="29"/>
    </row>
    <row r="23" spans="1:11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  <c r="K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2">
    <mergeCell ref="A1:K1"/>
    <mergeCell ref="C3:K3"/>
    <mergeCell ref="A5:K5"/>
    <mergeCell ref="A8:C8"/>
    <mergeCell ref="E8:F8"/>
    <mergeCell ref="G8:H8"/>
    <mergeCell ref="I8:J8"/>
    <mergeCell ref="A9:C9"/>
    <mergeCell ref="E9:H9"/>
    <mergeCell ref="I9:J9"/>
    <mergeCell ref="A10:C10"/>
    <mergeCell ref="E10:F10"/>
    <mergeCell ref="G10:H10"/>
    <mergeCell ref="I10:J10"/>
    <mergeCell ref="A11:C11"/>
    <mergeCell ref="E11:F11"/>
    <mergeCell ref="G11:H11"/>
    <mergeCell ref="I11:J11"/>
    <mergeCell ref="A12:C12"/>
    <mergeCell ref="E12:F12"/>
    <mergeCell ref="G12:J12"/>
    <mergeCell ref="A13:C13"/>
    <mergeCell ref="E13:H13"/>
    <mergeCell ref="I13:J13"/>
    <mergeCell ref="A14:C14"/>
    <mergeCell ref="E14:F14"/>
    <mergeCell ref="G14:H14"/>
    <mergeCell ref="I14:J14"/>
    <mergeCell ref="A15:C15"/>
    <mergeCell ref="E15:F15"/>
    <mergeCell ref="G15:J15"/>
    <mergeCell ref="A16:C16"/>
    <mergeCell ref="E16:H16"/>
    <mergeCell ref="I16:J16"/>
    <mergeCell ref="A17:C17"/>
    <mergeCell ref="E17:F17"/>
    <mergeCell ref="G17:H17"/>
    <mergeCell ref="I17:J17"/>
    <mergeCell ref="A18:F18"/>
    <mergeCell ref="G18:J18"/>
    <mergeCell ref="A21:E21"/>
    <mergeCell ref="F21:G21"/>
    <mergeCell ref="H21:I21"/>
    <mergeCell ref="J21:K21"/>
    <mergeCell ref="A22:E22"/>
    <mergeCell ref="F22:G23"/>
    <mergeCell ref="H22:I23"/>
    <mergeCell ref="J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