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<sst xmlns="http://schemas.openxmlformats.org/spreadsheetml/2006/main" count="49" uniqueCount="49">
  <si>
    <t xml:space="preserve"/>
  </si>
  <si>
    <t xml:space="preserve">IOD100</t>
  </si>
  <si>
    <t xml:space="preserve">U</t>
  </si>
  <si>
    <t xml:space="preserve">Central de detecció automàtica d'incendis, analògica.</t>
  </si>
  <si>
    <r>
      <rPr>
        <sz val="8.25"/>
        <color rgb="FF000000"/>
        <rFont val="Arial"/>
        <family val="2"/>
      </rPr>
      <t xml:space="preserve">Central de detecció automàtica d'incendis, analògica, multiprocessada, de 4 llaços de detecció, ampliable fins a 8 llaços, de 128 direccions de capacitat màxima per llaç, amb caixa metàl·lica i tapa d'ABS, amb mòdul d'alimentació, rectificador de corrent i carregador de bateria, mòdul de control amb display retroil·luminat, leds indicadors d'alarma i avaria, teclat de membrana d'accés a menú de control i programació, registre històric de les últimes 1000 incidències, fins a 4 zones totalment programables i interfície USB per a la comunicació de dades, la programació i el manteniment remot, amb mòdul de supervisió de sirena.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</si>
  <si>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</si>
  <si>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</si>
  <si>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</si>
  <si>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</si>
  <si>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</si>
  <si>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</si>
  <si>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</si>
  <si>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mt41pig500c</t>
  </si>
  <si>
    <t xml:space="preserve">U</t>
  </si>
  <si>
    <t xml:space="preserve">Central de detecció automàtica d'incendis, analògica, multiprocessada, de 4 llaços de detecció, ampliable fins a 8 llaços, de 128 direccions de capacitat màxima per llaç, amb caixa metàl·lica i tapa de ABS, amb mòdul d'alimentació, rectificador de corrent i carregador de bateria, mòdul de control amb display retroil·luminat, leds indicadors d'alarma i avaria, teclat de membrana d'accés a menú de control i programació, registre històric de les últimes 1000 incidències, fins a 4 zones totalment programables i interfície USB per a la comunicació de dades, la programació i el manteniment remot, segons UNE 23007-2 i UNE 23007-4.</t>
  </si>
  <si>
    <t xml:space="preserve">mt41pig501</t>
  </si>
  <si>
    <t xml:space="preserve">U</t>
  </si>
  <si>
    <t xml:space="preserve">Mòdul de llaç, de 128 direccions de capacitat màxima.</t>
  </si>
  <si>
    <t xml:space="preserve">mt41rte030d</t>
  </si>
  <si>
    <t xml:space="preserve">U</t>
  </si>
  <si>
    <t xml:space="preserve">Bateria de 12 V i 7 Ah.</t>
  </si>
  <si>
    <t xml:space="preserve">mt41pig032</t>
  </si>
  <si>
    <t xml:space="preserve">U</t>
  </si>
  <si>
    <t xml:space="preserve">Mòdul de supervisió de sirena o campana.</t>
  </si>
  <si>
    <t xml:space="preserve">Subtotal materials:</t>
  </si>
  <si>
    <t xml:space="preserve">Mà d'obra</t>
  </si>
  <si>
    <t xml:space="preserve">mo006</t>
  </si>
  <si>
    <t xml:space="preserve">h</t>
  </si>
  <si>
    <t xml:space="preserve">Oficial 1ª instal·lador de xarxes i equips de detecció i seguretat.</t>
  </si>
  <si>
    <t xml:space="preserve">mo105</t>
  </si>
  <si>
    <t xml:space="preserve">h</t>
  </si>
  <si>
    <t xml:space="preserve">Ajudant instal·lador de xarxes i equips de detecció i seguretat.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</si>
  <si>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</si>
  <si>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</si>
  <si>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</si>
  <si>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</si>
  <si>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7.859,30€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</si>
  <si>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</si>
  <si>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</si>
  <si>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</si>
  <si>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</si>
  <si>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</si>
  <si>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54-2:1997</t>
  </si>
  <si>
    <t xml:space="preserve">Sistemas de detección y de alarma de incendios. Parte 2: Equipos de control e indicación.</t>
  </si>
  <si>
    <t xml:space="preserve">EN  54-2:1997/AC:1999</t>
  </si>
  <si>
    <t xml:space="preserve">EN  54-2:1997/A1:2006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</si>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</sst>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25" customWidth="1"/>
    <col min="3" max="3" width="0.68" customWidth="1"/>
    <col min="4" max="4" width="5.95" customWidth="1"/>
    <col min="5" max="5" width="74.63" customWidth="1"/>
    <col min="6" max="6" width="1.53" customWidth="1"/>
    <col min="7" max="7" width="10.54" customWidth="1"/>
    <col min="8" max="8" width="1.19" customWidth="1"/>
    <col min="9" max="9" width="10.71" customWidth="1"/>
    <col min="10" max="10" width="2.55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66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/>
      <c r="H8" s="7" t="s">
        <v>9</v>
      </c>
      <c r="I8" s="7"/>
      <c r="J8" s="7" t="s">
        <v>10</v>
      </c>
      <c r="K8" s="7"/>
    </row>
    <row r="9" spans="1:11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8"/>
      <c r="I9" s="8"/>
      <c r="J9" s="8"/>
      <c r="K9" s="8"/>
    </row>
    <row r="10" spans="1:11" ht="87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1"/>
      <c r="H10" s="12">
        <v>1365.76</v>
      </c>
      <c r="I10" s="12"/>
      <c r="J10" s="12">
        <f ca="1">ROUND(INDIRECT(ADDRESS(ROW()+(0), COLUMN()+(-4), 1))*INDIRECT(ADDRESS(ROW()+(0), COLUMN()+(-2), 1)), 2)</f>
        <v>1365.76</v>
      </c>
      <c r="K10" s="12"/>
    </row>
    <row r="11" spans="1:11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3</v>
      </c>
      <c r="G11" s="11"/>
      <c r="H11" s="12">
        <v>121.25</v>
      </c>
      <c r="I11" s="12"/>
      <c r="J11" s="12">
        <f ca="1">ROUND(INDIRECT(ADDRESS(ROW()+(0), COLUMN()+(-4), 1))*INDIRECT(ADDRESS(ROW()+(0), COLUMN()+(-2), 1)), 2)</f>
        <v>363.75</v>
      </c>
      <c r="K11" s="12"/>
    </row>
    <row r="12" spans="1:11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2</v>
      </c>
      <c r="G12" s="11"/>
      <c r="H12" s="12">
        <v>24.25</v>
      </c>
      <c r="I12" s="12"/>
      <c r="J12" s="12">
        <f ca="1">ROUND(INDIRECT(ADDRESS(ROW()+(0), COLUMN()+(-4), 1))*INDIRECT(ADDRESS(ROW()+(0), COLUMN()+(-2), 1)), 2)</f>
        <v>48.5</v>
      </c>
      <c r="K12" s="12"/>
    </row>
    <row r="13" spans="1:11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1</v>
      </c>
      <c r="G13" s="13"/>
      <c r="H13" s="14">
        <v>7.84</v>
      </c>
      <c r="I13" s="14"/>
      <c r="J13" s="14">
        <f ca="1">ROUND(INDIRECT(ADDRESS(ROW()+(0), COLUMN()+(-4), 1))*INDIRECT(ADDRESS(ROW()+(0), COLUMN()+(-2), 1)), 2)</f>
        <v>7.84</v>
      </c>
      <c r="K13" s="14"/>
    </row>
    <row r="14" spans="1:11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9"/>
      <c r="J14" s="17">
        <f ca="1">ROUND(SUM(INDIRECT(ADDRESS(ROW()+(-1), COLUMN()+(0), 1)),INDIRECT(ADDRESS(ROW()+(-2), COLUMN()+(0), 1)),INDIRECT(ADDRESS(ROW()+(-3), COLUMN()+(0), 1)),INDIRECT(ADDRESS(ROW()+(-4), COLUMN()+(0), 1))), 2)</f>
        <v>1785.85</v>
      </c>
      <c r="K14" s="17"/>
    </row>
    <row r="15" spans="1:11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8"/>
      <c r="H15" s="15"/>
      <c r="I15" s="15"/>
      <c r="J15" s="15"/>
      <c r="K15" s="15"/>
    </row>
    <row r="16" spans="1:11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1">
        <v>27.094</v>
      </c>
      <c r="G16" s="11"/>
      <c r="H16" s="12">
        <v>29.34</v>
      </c>
      <c r="I16" s="12"/>
      <c r="J16" s="12">
        <f ca="1">ROUND(INDIRECT(ADDRESS(ROW()+(0), COLUMN()+(-4), 1))*INDIRECT(ADDRESS(ROW()+(0), COLUMN()+(-2), 1)), 2)</f>
        <v>794.94</v>
      </c>
      <c r="K16" s="12"/>
    </row>
    <row r="17" spans="1:11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27.094</v>
      </c>
      <c r="G17" s="13"/>
      <c r="H17" s="14">
        <v>25.25</v>
      </c>
      <c r="I17" s="14"/>
      <c r="J17" s="14">
        <f ca="1">ROUND(INDIRECT(ADDRESS(ROW()+(0), COLUMN()+(-4), 1))*INDIRECT(ADDRESS(ROW()+(0), COLUMN()+(-2), 1)), 2)</f>
        <v>684.12</v>
      </c>
      <c r="K17" s="14"/>
    </row>
    <row r="18" spans="1:11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9"/>
      <c r="J18" s="17">
        <f ca="1">ROUND(SUM(INDIRECT(ADDRESS(ROW()+(-1), COLUMN()+(0), 1)),INDIRECT(ADDRESS(ROW()+(-2), COLUMN()+(0), 1))), 2)</f>
        <v>1479.06</v>
      </c>
      <c r="K18" s="17"/>
    </row>
    <row r="19" spans="1:11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8"/>
      <c r="H19" s="15"/>
      <c r="I19" s="15"/>
      <c r="J19" s="15"/>
      <c r="K19" s="15"/>
    </row>
    <row r="20" spans="1:11" ht="13.50" thickBot="1" customHeight="1">
      <c r="A20" s="19"/>
      <c r="B20" s="19"/>
      <c r="C20" s="20" t="s">
        <v>34</v>
      </c>
      <c r="D20" s="20"/>
      <c r="E20" s="19" t="s">
        <v>35</v>
      </c>
      <c r="F20" s="13">
        <v>2</v>
      </c>
      <c r="G20" s="13"/>
      <c r="H20" s="14">
        <f ca="1">ROUND(SUM(INDIRECT(ADDRESS(ROW()+(-2), COLUMN()+(2), 1)),INDIRECT(ADDRESS(ROW()+(-6), COLUMN()+(2), 1))), 2)</f>
        <v>3264.91</v>
      </c>
      <c r="I20" s="14"/>
      <c r="J20" s="14">
        <f ca="1">ROUND(INDIRECT(ADDRESS(ROW()+(0), COLUMN()+(-4), 1))*INDIRECT(ADDRESS(ROW()+(0), COLUMN()+(-2), 1))/100, 2)</f>
        <v>65.3</v>
      </c>
      <c r="K20" s="14"/>
    </row>
    <row r="21" spans="1:11" ht="13.50" thickBot="1" customHeight="1">
      <c r="A21" s="21" t="s">
        <v>36</v>
      </c>
      <c r="B21" s="21"/>
      <c r="C21" s="22"/>
      <c r="D21" s="22"/>
      <c r="E21" s="23"/>
      <c r="F21" s="24" t="s">
        <v>37</v>
      </c>
      <c r="G21" s="24"/>
      <c r="H21" s="25"/>
      <c r="I21" s="25"/>
      <c r="J21" s="26">
        <f ca="1">ROUND(SUM(INDIRECT(ADDRESS(ROW()+(-1), COLUMN()+(0), 1)),INDIRECT(ADDRESS(ROW()+(-3), COLUMN()+(0), 1)),INDIRECT(ADDRESS(ROW()+(-7), COLUMN()+(0), 1))), 2)</f>
        <v>3330.21</v>
      </c>
      <c r="K21" s="26"/>
    </row>
    <row r="24" spans="1:11" ht="13.50" thickBot="1" customHeight="1">
      <c r="A24" s="27" t="s">
        <v>38</v>
      </c>
      <c r="B24" s="27"/>
      <c r="C24" s="27"/>
      <c r="D24" s="27"/>
      <c r="E24" s="27"/>
      <c r="F24" s="27"/>
      <c r="G24" s="27" t="s">
        <v>39</v>
      </c>
      <c r="H24" s="27"/>
      <c r="I24" s="27" t="s">
        <v>40</v>
      </c>
      <c r="J24" s="27"/>
      <c r="K24" s="27" t="s">
        <v>41</v>
      </c>
    </row>
    <row r="25" spans="1:11" ht="13.50" thickBot="1" customHeight="1">
      <c r="A25" s="28" t="s">
        <v>42</v>
      </c>
      <c r="B25" s="28"/>
      <c r="C25" s="28"/>
      <c r="D25" s="28"/>
      <c r="E25" s="28"/>
      <c r="F25" s="28"/>
      <c r="G25" s="29">
        <v>112008</v>
      </c>
      <c r="H25" s="29"/>
      <c r="I25" s="29">
        <v>182009</v>
      </c>
      <c r="J25" s="29"/>
      <c r="K25" s="29">
        <v>1</v>
      </c>
    </row>
    <row r="26" spans="1:11" ht="13.50" thickBot="1" customHeight="1">
      <c r="A26" s="30" t="s">
        <v>43</v>
      </c>
      <c r="B26" s="30"/>
      <c r="C26" s="30"/>
      <c r="D26" s="30"/>
      <c r="E26" s="30"/>
      <c r="F26" s="30"/>
      <c r="G26" s="31"/>
      <c r="H26" s="31"/>
      <c r="I26" s="31"/>
      <c r="J26" s="31"/>
      <c r="K26" s="31"/>
    </row>
    <row r="27" spans="1:11" ht="13.50" thickBot="1" customHeight="1">
      <c r="A27" s="30" t="s">
        <v>44</v>
      </c>
      <c r="B27" s="30"/>
      <c r="C27" s="30"/>
      <c r="D27" s="30"/>
      <c r="E27" s="30"/>
      <c r="F27" s="30"/>
      <c r="G27" s="31">
        <v>112008</v>
      </c>
      <c r="H27" s="31"/>
      <c r="I27" s="31">
        <v>112008</v>
      </c>
      <c r="J27" s="31"/>
      <c r="K27" s="31"/>
    </row>
    <row r="28" spans="1:11" ht="13.50" thickBot="1" customHeight="1">
      <c r="A28" s="32" t="s">
        <v>45</v>
      </c>
      <c r="B28" s="32"/>
      <c r="C28" s="32"/>
      <c r="D28" s="32"/>
      <c r="E28" s="32"/>
      <c r="F28" s="32"/>
      <c r="G28" s="33">
        <v>112008</v>
      </c>
      <c r="H28" s="33"/>
      <c r="I28" s="33">
        <v>182009</v>
      </c>
      <c r="J28" s="33"/>
      <c r="K28" s="33"/>
    </row>
    <row r="31" spans="1:1" ht="33.75" thickBot="1" customHeight="1">
      <c r="A31" s="1" t="s">
        <v>46</v>
      </c>
      <c r="B31" s="1"/>
      <c r="C31" s="1"/>
      <c r="D31" s="1"/>
      <c r="E31" s="1"/>
      <c r="F31" s="1"/>
      <c r="G31" s="1"/>
      <c r="H31" s="1"/>
      <c r="I31" s="1"/>
      <c r="J31" s="1"/>
      <c r="K31" s="1"/>
    </row>
    <row r="32" spans="1:1" ht="33.75" thickBot="1" customHeight="1">
      <c r="A32" s="1" t="s">
        <v>47</v>
      </c>
      <c r="B32" s="1"/>
      <c r="C32" s="1"/>
      <c r="D32" s="1"/>
      <c r="E32" s="1"/>
      <c r="F32" s="1"/>
      <c r="G32" s="1"/>
      <c r="H32" s="1"/>
      <c r="I32" s="1"/>
      <c r="J32" s="1"/>
      <c r="K32" s="1"/>
    </row>
    <row r="33" spans="1:1" ht="33.75" thickBot="1" customHeight="1">
      <c r="A33" s="1" t="s">
        <v>48</v>
      </c>
      <c r="B33" s="1"/>
      <c r="C33" s="1"/>
      <c r="D33" s="1"/>
      <c r="E33" s="1"/>
      <c r="F33" s="1"/>
      <c r="G33" s="1"/>
      <c r="H33" s="1"/>
      <c r="I33" s="1"/>
      <c r="J33" s="1"/>
      <c r="K33" s="1"/>
    </row>
  </sheetData>
  <mergeCells count="89">
    <mergeCell ref="A1:K1"/>
    <mergeCell ref="B3:C3"/>
    <mergeCell ref="D3:K3"/>
    <mergeCell ref="A5:K5"/>
    <mergeCell ref="A8:B8"/>
    <mergeCell ref="C8:D8"/>
    <mergeCell ref="F8:G8"/>
    <mergeCell ref="H8:I8"/>
    <mergeCell ref="J8:K8"/>
    <mergeCell ref="A9:B9"/>
    <mergeCell ref="C9:D9"/>
    <mergeCell ref="E9:G9"/>
    <mergeCell ref="H9:I9"/>
    <mergeCell ref="J9:K9"/>
    <mergeCell ref="A10:B10"/>
    <mergeCell ref="C10:D10"/>
    <mergeCell ref="F10:G10"/>
    <mergeCell ref="H10:I10"/>
    <mergeCell ref="J10:K10"/>
    <mergeCell ref="A11:B11"/>
    <mergeCell ref="C11:D11"/>
    <mergeCell ref="F11:G11"/>
    <mergeCell ref="H11:I11"/>
    <mergeCell ref="J11:K11"/>
    <mergeCell ref="A12:B12"/>
    <mergeCell ref="C12:D12"/>
    <mergeCell ref="F12:G12"/>
    <mergeCell ref="H12:I12"/>
    <mergeCell ref="J12:K12"/>
    <mergeCell ref="A13:B13"/>
    <mergeCell ref="C13:D13"/>
    <mergeCell ref="F13:G13"/>
    <mergeCell ref="H13:I13"/>
    <mergeCell ref="J13:K13"/>
    <mergeCell ref="A14:B14"/>
    <mergeCell ref="C14:D14"/>
    <mergeCell ref="F14:I14"/>
    <mergeCell ref="J14:K14"/>
    <mergeCell ref="A15:B15"/>
    <mergeCell ref="C15:D15"/>
    <mergeCell ref="E15:G15"/>
    <mergeCell ref="H15:I15"/>
    <mergeCell ref="J15:K15"/>
    <mergeCell ref="A16:B16"/>
    <mergeCell ref="C16:D16"/>
    <mergeCell ref="F16:G16"/>
    <mergeCell ref="H16:I16"/>
    <mergeCell ref="J16:K16"/>
    <mergeCell ref="A17:B17"/>
    <mergeCell ref="C17:D17"/>
    <mergeCell ref="F17:G17"/>
    <mergeCell ref="H17:I17"/>
    <mergeCell ref="J17:K17"/>
    <mergeCell ref="A18:B18"/>
    <mergeCell ref="C18:D18"/>
    <mergeCell ref="F18:I18"/>
    <mergeCell ref="J18:K18"/>
    <mergeCell ref="A19:B19"/>
    <mergeCell ref="C19:D19"/>
    <mergeCell ref="E19:G19"/>
    <mergeCell ref="H19:I19"/>
    <mergeCell ref="J19:K19"/>
    <mergeCell ref="A20:B20"/>
    <mergeCell ref="C20:D20"/>
    <mergeCell ref="F20:G20"/>
    <mergeCell ref="H20:I20"/>
    <mergeCell ref="J20:K20"/>
    <mergeCell ref="A21:E21"/>
    <mergeCell ref="F21:I21"/>
    <mergeCell ref="J21:K21"/>
    <mergeCell ref="A24:F24"/>
    <mergeCell ref="G24:H24"/>
    <mergeCell ref="I24:J24"/>
    <mergeCell ref="A25:F25"/>
    <mergeCell ref="G25:H25"/>
    <mergeCell ref="I25:J25"/>
    <mergeCell ref="K25:K28"/>
    <mergeCell ref="A26:F26"/>
    <mergeCell ref="G26:H26"/>
    <mergeCell ref="I26:J26"/>
    <mergeCell ref="A27:F27"/>
    <mergeCell ref="G27:H27"/>
    <mergeCell ref="I27:J27"/>
    <mergeCell ref="A28:F28"/>
    <mergeCell ref="G28:H28"/>
    <mergeCell ref="I28:J28"/>
    <mergeCell ref="A31:K31"/>
    <mergeCell ref="A32:K32"/>
    <mergeCell ref="A33:K33"/>
  </mergeCells>
  <pageMargins left="0.147638" right="0.147638" top="0.206693" bottom="0.206693" header="0.0" footer="0.0"/>
  <pageSetup paperSize="9" orientation="portrait"/>
  <rowBreaks count="0" manualBreakCount="0">
    </rowBreaks>
</worksheet>
</file>