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<sst xmlns="http://schemas.openxmlformats.org/spreadsheetml/2006/main" count="54" uniqueCount="54">
  <si>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</si>
  <si>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IGI020</t>
  </si>
  <si>
    <t xml:space="preserve">U</t>
  </si>
  <si>
    <t xml:space="preserve">Instal·lació interior de gas en local.</t>
  </si>
  <si>
    <r>
      <rPr>
        <sz val="8.25"/>
        <color rgb="FF000000"/>
        <rFont val="Arial"/>
        <family val="2"/>
      </rPr>
      <t xml:space="preserve">Instal·lació interior de gas en local, amb dotació per 2 aparells, realitzada amb canonada de coure, amb beina plàstica, que connecta la clau de local privat amb cadascun dels aparells a gas, composta dels següents trams: tram comú de 35 mm de diàmetre i 10 m de longitud i 2 ramificacions a cada consum, de 22 mm de diàmetre i 8 m de longitud i de 22 mm de diàmetre i 7 m de longitud. Fins i tot claus mascle-mascle de connexió d'aparell per al tall de subministrament de gas, amb pota i connexions per junta plana, pasta de reblert i elements de subjecció, col·locats mitjançant soldadura per capil·laritat. El preu no inclou la clau d'habitatge.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</si>
  <si>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</si>
  <si>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</si>
  <si>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</si>
  <si>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</si>
  <si>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</si>
  <si>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</si>
  <si>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</si>
  <si>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mt43tco010fg</t>
  </si>
  <si>
    <t xml:space="preserve">m</t>
  </si>
  <si>
    <t xml:space="preserve">Tub de coure estirat en fred sense soldadura, diàmetre D=32/35 mm i 1,5 mm d'espessor, segons UNE-EN 1057, amb el preu incrementat el 30% en concepte d'accessoris i peces especials.</t>
  </si>
  <si>
    <t xml:space="preserve">mt35aia090af</t>
  </si>
  <si>
    <t xml:space="preserve">m</t>
  </si>
  <si>
    <t xml:space="preserve">Tub rígid de PVC, endollable, corbable en calent, de color negre, de 50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</si>
  <si>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mt43tco010dg</t>
  </si>
  <si>
    <t xml:space="preserve">m</t>
  </si>
  <si>
    <t xml:space="preserve">Tub de coure estirat en fred sense soldadura, diàmetre D=20/22 mm i 1 mm d'espessor, segons UNE-EN 1057, amb el preu incrementat el 30% en concepte d'accessoris i peces especials.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</si>
  <si>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</si>
  <si>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</si>
  <si>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</si>
  <si>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mt27tec020</t>
  </si>
  <si>
    <t xml:space="preserve">kg</t>
  </si>
  <si>
    <t xml:space="preserve">Pasta hidròfuga.</t>
  </si>
  <si>
    <t xml:space="preserve">mt43acv010c</t>
  </si>
  <si>
    <t xml:space="preserve">U</t>
  </si>
  <si>
    <t xml:space="preserve">Clau mascle-mascle amb pota i connexions per junt pla, amb rosca cilíndrica GAS de 3/4" de diàmetre, segons UNE 60718.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</si>
  <si>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</si>
  <si>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</si>
  <si>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</si>
  <si>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</si>
  <si>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</si>
  <si>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</si>
  <si>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</si>
  <si>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</si>
  <si>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</si>
  <si>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</si>
  <si>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</si>
  <si>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</si>
  <si>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299,24€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</si>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</sst>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4.93" customWidth="1"/>
    <col min="3" max="3" width="1.19" customWidth="1"/>
    <col min="4" max="4" width="6.63" customWidth="1"/>
    <col min="5" max="5" width="74.97" customWidth="1"/>
    <col min="6" max="6" width="11.73" customWidth="1"/>
    <col min="7" max="7" width="1.53" customWidth="1"/>
    <col min="8" max="8" width="10.71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10</v>
      </c>
      <c r="G10" s="11"/>
      <c r="H10" s="12">
        <v>10.05</v>
      </c>
      <c r="I10" s="12">
        <f ca="1">ROUND(INDIRECT(ADDRESS(ROW()+(0), COLUMN()+(-3), 1))*INDIRECT(ADDRESS(ROW()+(0), COLUMN()+(-1), 1)), 2)</f>
        <v>100.5</v>
      </c>
      <c r="J10" s="12"/>
    </row>
    <row r="11" spans="1:10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8</v>
      </c>
      <c r="G11" s="11"/>
      <c r="H11" s="12">
        <v>6.35</v>
      </c>
      <c r="I11" s="12">
        <f ca="1">ROUND(INDIRECT(ADDRESS(ROW()+(0), COLUMN()+(-3), 1))*INDIRECT(ADDRESS(ROW()+(0), COLUMN()+(-1), 1)), 2)</f>
        <v>50.8</v>
      </c>
      <c r="J11" s="12"/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15</v>
      </c>
      <c r="G12" s="11"/>
      <c r="H12" s="12">
        <v>3.86</v>
      </c>
      <c r="I12" s="12">
        <f ca="1">ROUND(INDIRECT(ADDRESS(ROW()+(0), COLUMN()+(-3), 1))*INDIRECT(ADDRESS(ROW()+(0), COLUMN()+(-1), 1)), 2)</f>
        <v>57.9</v>
      </c>
      <c r="J12" s="12"/>
    </row>
    <row r="13" spans="1:10" ht="66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12</v>
      </c>
      <c r="G13" s="11"/>
      <c r="H13" s="12">
        <v>3.11</v>
      </c>
      <c r="I13" s="12">
        <f ca="1">ROUND(INDIRECT(ADDRESS(ROW()+(0), COLUMN()+(-3), 1))*INDIRECT(ADDRESS(ROW()+(0), COLUMN()+(-1), 1)), 2)</f>
        <v>37.32</v>
      </c>
      <c r="J13" s="12"/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0.8</v>
      </c>
      <c r="G14" s="11"/>
      <c r="H14" s="12">
        <v>0.6</v>
      </c>
      <c r="I14" s="12">
        <f ca="1">ROUND(INDIRECT(ADDRESS(ROW()+(0), COLUMN()+(-3), 1))*INDIRECT(ADDRESS(ROW()+(0), COLUMN()+(-1), 1)), 2)</f>
        <v>0.48</v>
      </c>
      <c r="J14" s="12"/>
    </row>
    <row r="15" spans="1:10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2</v>
      </c>
      <c r="G15" s="13"/>
      <c r="H15" s="14">
        <v>10.26</v>
      </c>
      <c r="I15" s="14">
        <f ca="1">ROUND(INDIRECT(ADDRESS(ROW()+(0), COLUMN()+(-3), 1))*INDIRECT(ADDRESS(ROW()+(0), COLUMN()+(-1), 1)), 2)</f>
        <v>20.52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30</v>
      </c>
      <c r="G16" s="9"/>
      <c r="H16" s="9"/>
      <c r="I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267.52</v>
      </c>
      <c r="J16" s="17"/>
    </row>
    <row r="17" spans="1:10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8"/>
      <c r="H17" s="15"/>
      <c r="I17" s="15"/>
      <c r="J17" s="15"/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6.534</v>
      </c>
      <c r="G18" s="11"/>
      <c r="H18" s="12">
        <v>29.34</v>
      </c>
      <c r="I18" s="12">
        <f ca="1">ROUND(INDIRECT(ADDRESS(ROW()+(0), COLUMN()+(-3), 1))*INDIRECT(ADDRESS(ROW()+(0), COLUMN()+(-1), 1)), 2)</f>
        <v>191.71</v>
      </c>
      <c r="J18" s="12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6.534</v>
      </c>
      <c r="G19" s="13"/>
      <c r="H19" s="14">
        <v>25.25</v>
      </c>
      <c r="I19" s="14">
        <f ca="1">ROUND(INDIRECT(ADDRESS(ROW()+(0), COLUMN()+(-3), 1))*INDIRECT(ADDRESS(ROW()+(0), COLUMN()+(-1), 1)), 2)</f>
        <v>164.98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17">
        <f ca="1">ROUND(SUM(INDIRECT(ADDRESS(ROW()+(-1), COLUMN()+(0), 1)),INDIRECT(ADDRESS(ROW()+(-2), COLUMN()+(0), 1))), 2)</f>
        <v>356.69</v>
      </c>
      <c r="J20" s="17"/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3"/>
      <c r="H22" s="14">
        <f ca="1">ROUND(SUM(INDIRECT(ADDRESS(ROW()+(-2), COLUMN()+(1), 1)),INDIRECT(ADDRESS(ROW()+(-6), COLUMN()+(1), 1))), 2)</f>
        <v>624.21</v>
      </c>
      <c r="I22" s="14">
        <f ca="1">ROUND(INDIRECT(ADDRESS(ROW()+(0), COLUMN()+(-3), 1))*INDIRECT(ADDRESS(ROW()+(0), COLUMN()+(-1), 1))/100, 2)</f>
        <v>12.48</v>
      </c>
      <c r="J22" s="14"/>
    </row>
    <row r="23" spans="1:10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4"/>
      <c r="H23" s="25"/>
      <c r="I23" s="26">
        <f ca="1">ROUND(SUM(INDIRECT(ADDRESS(ROW()+(-1), COLUMN()+(0), 1)),INDIRECT(ADDRESS(ROW()+(-3), COLUMN()+(0), 1)),INDIRECT(ADDRESS(ROW()+(-7), COLUMN()+(0), 1))), 2)</f>
        <v>636.69</v>
      </c>
      <c r="J23" s="26"/>
    </row>
    <row r="26" spans="1:10" ht="13.50" thickBot="1" customHeight="1">
      <c r="A26" s="27" t="s">
        <v>44</v>
      </c>
      <c r="B26" s="27"/>
      <c r="C26" s="27"/>
      <c r="D26" s="27"/>
      <c r="E26" s="27"/>
      <c r="F26" s="27" t="s">
        <v>45</v>
      </c>
      <c r="G26" s="27" t="s">
        <v>46</v>
      </c>
      <c r="H26" s="27"/>
      <c r="I26" s="27"/>
      <c r="J26" s="27" t="s">
        <v>47</v>
      </c>
    </row>
    <row r="27" spans="1:10" ht="13.50" thickBot="1" customHeight="1">
      <c r="A27" s="28" t="s">
        <v>48</v>
      </c>
      <c r="B27" s="28"/>
      <c r="C27" s="28"/>
      <c r="D27" s="28"/>
      <c r="E27" s="28"/>
      <c r="F27" s="29">
        <v>1.12201e+006</v>
      </c>
      <c r="G27" s="29">
        <v>1.12201e+006</v>
      </c>
      <c r="H27" s="29"/>
      <c r="I27" s="29"/>
      <c r="J27" s="29" t="s">
        <v>49</v>
      </c>
    </row>
    <row r="28" spans="1:10" ht="24.00" thickBot="1" customHeight="1">
      <c r="A28" s="30" t="s">
        <v>50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52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53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61">
    <mergeCell ref="A1:J1"/>
    <mergeCell ref="C3:J3"/>
    <mergeCell ref="A5:J5"/>
    <mergeCell ref="A8:C8"/>
    <mergeCell ref="F8:G8"/>
    <mergeCell ref="I8:J8"/>
    <mergeCell ref="A9:C9"/>
    <mergeCell ref="E9:G9"/>
    <mergeCell ref="I9:J9"/>
    <mergeCell ref="A10:C10"/>
    <mergeCell ref="F10:G10"/>
    <mergeCell ref="I10:J10"/>
    <mergeCell ref="A11:C11"/>
    <mergeCell ref="F11:G11"/>
    <mergeCell ref="I11:J11"/>
    <mergeCell ref="A12:C12"/>
    <mergeCell ref="F12:G12"/>
    <mergeCell ref="I12:J12"/>
    <mergeCell ref="A13:C13"/>
    <mergeCell ref="F13:G13"/>
    <mergeCell ref="I13:J13"/>
    <mergeCell ref="A14:C14"/>
    <mergeCell ref="F14:G14"/>
    <mergeCell ref="I14:J14"/>
    <mergeCell ref="A15:C15"/>
    <mergeCell ref="F15:G15"/>
    <mergeCell ref="I15:J15"/>
    <mergeCell ref="A16:C16"/>
    <mergeCell ref="F16:H16"/>
    <mergeCell ref="I16:J16"/>
    <mergeCell ref="A17:C17"/>
    <mergeCell ref="E17:G17"/>
    <mergeCell ref="I17:J17"/>
    <mergeCell ref="A18:C18"/>
    <mergeCell ref="F18:G18"/>
    <mergeCell ref="I18:J18"/>
    <mergeCell ref="A19:C19"/>
    <mergeCell ref="F19:G19"/>
    <mergeCell ref="I19:J19"/>
    <mergeCell ref="A20:C20"/>
    <mergeCell ref="F20:H20"/>
    <mergeCell ref="I20:J20"/>
    <mergeCell ref="A21:C21"/>
    <mergeCell ref="E21:G21"/>
    <mergeCell ref="I21:J21"/>
    <mergeCell ref="A22:C22"/>
    <mergeCell ref="F22:G22"/>
    <mergeCell ref="I22:J22"/>
    <mergeCell ref="A23:E23"/>
    <mergeCell ref="F23:H23"/>
    <mergeCell ref="I23:J23"/>
    <mergeCell ref="A26:E26"/>
    <mergeCell ref="G26:I26"/>
    <mergeCell ref="A27:E27"/>
    <mergeCell ref="F27:F28"/>
    <mergeCell ref="G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