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<sst xmlns="http://schemas.openxmlformats.org/spreadsheetml/2006/main" count="45" uniqueCount="45">
  <si>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</si>
  <si>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IGI005</t>
  </si>
  <si>
    <t xml:space="preserve">m</t>
  </si>
  <si>
    <t xml:space="preserve">Canonada per instal·lació interior de gas.</t>
  </si>
  <si>
    <r>
      <rPr>
        <sz val="8.25"/>
        <color rgb="FF000000"/>
        <rFont val="Arial"/>
        <family val="2"/>
      </rPr>
      <t xml:space="preserve">Canonada amb beina metàl·lica, per instal·lació interior de gas, formada per tub de coure estirat en fred sense soldadura, diàmetre D=10/12 mm i 1 mm d'espessor. Instal·lació en superfície. Inclús material auxiliar para muntatge i subjecció a l'obra, pasta de reblert, accessoris i peces especials col·locats mitjançant soldadura forta per capil·laritat.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</si>
  <si>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</si>
  <si>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</si>
  <si>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</si>
  <si>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</si>
  <si>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</si>
  <si>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</si>
  <si>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</si>
  <si>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mt43tco010ad</t>
  </si>
  <si>
    <t xml:space="preserve">m</t>
  </si>
  <si>
    <t xml:space="preserve">Tub de coure estirat en fred sense soldadura, diàmetre D=10/12 mm i 1 mm d'espessor, segons UNE-EN 1057, amb el preu incrementat el 15% en concepte d'accessoris i peces especials.</t>
  </si>
  <si>
    <t xml:space="preserve">mt43www020a</t>
  </si>
  <si>
    <t xml:space="preserve">m</t>
  </si>
  <si>
    <t xml:space="preserve">Tub metàl·lic de 25 mm de diàmetre i 1,5 mm de gruix, inclús abraçadores, elements de subjecció i accessoris (corbes, maneguets, tes i colzes).</t>
  </si>
  <si>
    <t xml:space="preserve">mt27tec020</t>
  </si>
  <si>
    <t xml:space="preserve">kg</t>
  </si>
  <si>
    <t xml:space="preserve">Pasta hidròfuga.</t>
  </si>
  <si>
    <t xml:space="preserve">Subtotal materials: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</si>
  <si>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</si>
  <si>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</si>
  <si>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</si>
  <si>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</si>
  <si>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</si>
  <si>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</si>
  <si>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</si>
  <si>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</si>
  <si>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</si>
  <si>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</si>
  <si>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</si>
  <si>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1,41€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</si>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</sst>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5.61" customWidth="1"/>
    <col min="3" max="3" width="2.04" customWidth="1"/>
    <col min="4" max="4" width="6.63" customWidth="1"/>
    <col min="5" max="5" width="73.44" customWidth="1"/>
    <col min="6" max="6" width="2.04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1.89</v>
      </c>
      <c r="J10" s="12"/>
      <c r="K10" s="12">
        <f ca="1">ROUND(INDIRECT(ADDRESS(ROW()+(0), COLUMN()+(-4), 1))*INDIRECT(ADDRESS(ROW()+(0), COLUMN()+(-2), 1)), 2)</f>
        <v>1.89</v>
      </c>
    </row>
    <row r="11" spans="1:11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</v>
      </c>
      <c r="H11" s="11"/>
      <c r="I11" s="12">
        <v>1.62</v>
      </c>
      <c r="J11" s="12"/>
      <c r="K11" s="12">
        <f ca="1">ROUND(INDIRECT(ADDRESS(ROW()+(0), COLUMN()+(-4), 1))*INDIRECT(ADDRESS(ROW()+(0), COLUMN()+(-2), 1)), 2)</f>
        <v>1.62</v>
      </c>
    </row>
    <row r="12" spans="1:11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3">
        <v>0.04</v>
      </c>
      <c r="H12" s="13"/>
      <c r="I12" s="14">
        <v>0.6</v>
      </c>
      <c r="J12" s="14"/>
      <c r="K12" s="14">
        <f ca="1">ROUND(INDIRECT(ADDRESS(ROW()+(0), COLUMN()+(-4), 1))*INDIRECT(ADDRESS(ROW()+(0), COLUMN()+(-2), 1)), 2)</f>
        <v>0.02</v>
      </c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9"/>
      <c r="K13" s="17">
        <f ca="1">ROUND(SUM(INDIRECT(ADDRESS(ROW()+(-1), COLUMN()+(0), 1)),INDIRECT(ADDRESS(ROW()+(-2), COLUMN()+(0), 1)),INDIRECT(ADDRESS(ROW()+(-3), COLUMN()+(0), 1))), 2)</f>
        <v>3.53</v>
      </c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1">
        <v>0.216</v>
      </c>
      <c r="H15" s="11"/>
      <c r="I15" s="12">
        <v>29.34</v>
      </c>
      <c r="J15" s="12"/>
      <c r="K15" s="12">
        <f ca="1">ROUND(INDIRECT(ADDRESS(ROW()+(0), COLUMN()+(-4), 1))*INDIRECT(ADDRESS(ROW()+(0), COLUMN()+(-2), 1)), 2)</f>
        <v>6.34</v>
      </c>
    </row>
    <row r="16" spans="1:11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3">
        <v>0.216</v>
      </c>
      <c r="H16" s="13"/>
      <c r="I16" s="14">
        <v>25.25</v>
      </c>
      <c r="J16" s="14"/>
      <c r="K16" s="14">
        <f ca="1">ROUND(INDIRECT(ADDRESS(ROW()+(0), COLUMN()+(-4), 1))*INDIRECT(ADDRESS(ROW()+(0), COLUMN()+(-2), 1)), 2)</f>
        <v>5.45</v>
      </c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9"/>
      <c r="K17" s="17">
        <f ca="1">ROUND(SUM(INDIRECT(ADDRESS(ROW()+(-1), COLUMN()+(0), 1)),INDIRECT(ADDRESS(ROW()+(-2), COLUMN()+(0), 1))), 2)</f>
        <v>11.79</v>
      </c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19"/>
      <c r="D19" s="20" t="s">
        <v>31</v>
      </c>
      <c r="E19" s="19" t="s">
        <v>32</v>
      </c>
      <c r="F19" s="19"/>
      <c r="G19" s="13">
        <v>2</v>
      </c>
      <c r="H19" s="13"/>
      <c r="I19" s="14">
        <f ca="1">ROUND(SUM(INDIRECT(ADDRESS(ROW()+(-2), COLUMN()+(2), 1)),INDIRECT(ADDRESS(ROW()+(-6), COLUMN()+(2), 1))), 2)</f>
        <v>15.32</v>
      </c>
      <c r="J19" s="14"/>
      <c r="K19" s="14">
        <f ca="1">ROUND(INDIRECT(ADDRESS(ROW()+(0), COLUMN()+(-4), 1))*INDIRECT(ADDRESS(ROW()+(0), COLUMN()+(-2), 1))/100, 2)</f>
        <v>0.31</v>
      </c>
    </row>
    <row r="20" spans="1:11" ht="13.50" thickBot="1" customHeight="1">
      <c r="A20" s="21" t="s">
        <v>33</v>
      </c>
      <c r="B20" s="21"/>
      <c r="C20" s="21"/>
      <c r="D20" s="22"/>
      <c r="E20" s="23"/>
      <c r="F20" s="23"/>
      <c r="G20" s="24" t="s">
        <v>34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15.63</v>
      </c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  <c r="K23" s="27"/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1.12201e+006</v>
      </c>
      <c r="G24" s="29"/>
      <c r="H24" s="29">
        <v>1.12201e+006</v>
      </c>
      <c r="I24" s="29"/>
      <c r="J24" s="29" t="s">
        <v>40</v>
      </c>
      <c r="K24" s="29"/>
    </row>
    <row r="25" spans="1:11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60">
    <mergeCell ref="A1:K1"/>
    <mergeCell ref="C3:K3"/>
    <mergeCell ref="A5:K5"/>
    <mergeCell ref="A8:C8"/>
    <mergeCell ref="E8:F8"/>
    <mergeCell ref="G8:H8"/>
    <mergeCell ref="I8:J8"/>
    <mergeCell ref="A9:C9"/>
    <mergeCell ref="E9:H9"/>
    <mergeCell ref="I9:J9"/>
    <mergeCell ref="A10:C10"/>
    <mergeCell ref="E10:F10"/>
    <mergeCell ref="G10:H10"/>
    <mergeCell ref="I10:J10"/>
    <mergeCell ref="A11:C11"/>
    <mergeCell ref="E11:F11"/>
    <mergeCell ref="G11:H11"/>
    <mergeCell ref="I11:J11"/>
    <mergeCell ref="A12:C12"/>
    <mergeCell ref="E12:F12"/>
    <mergeCell ref="G12:H12"/>
    <mergeCell ref="I12:J12"/>
    <mergeCell ref="A13:C13"/>
    <mergeCell ref="E13:F13"/>
    <mergeCell ref="G13:J13"/>
    <mergeCell ref="A14:C14"/>
    <mergeCell ref="E14:H14"/>
    <mergeCell ref="I14:J14"/>
    <mergeCell ref="A15:C15"/>
    <mergeCell ref="E15:F15"/>
    <mergeCell ref="G15:H15"/>
    <mergeCell ref="I15:J15"/>
    <mergeCell ref="A16:C16"/>
    <mergeCell ref="E16:F16"/>
    <mergeCell ref="G16:H16"/>
    <mergeCell ref="I16:J16"/>
    <mergeCell ref="A17:C17"/>
    <mergeCell ref="E17:F17"/>
    <mergeCell ref="G17:J17"/>
    <mergeCell ref="A18:C18"/>
    <mergeCell ref="E18:H18"/>
    <mergeCell ref="I18:J18"/>
    <mergeCell ref="A19:C19"/>
    <mergeCell ref="E19:F19"/>
    <mergeCell ref="G19:H19"/>
    <mergeCell ref="I19:J19"/>
    <mergeCell ref="A20:F20"/>
    <mergeCell ref="G20:J20"/>
    <mergeCell ref="A23:E23"/>
    <mergeCell ref="F23:G23"/>
    <mergeCell ref="H23:I23"/>
    <mergeCell ref="J23:K23"/>
    <mergeCell ref="A24:E24"/>
    <mergeCell ref="F24:G25"/>
    <mergeCell ref="H24:I25"/>
    <mergeCell ref="J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