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<sst xmlns="http://schemas.openxmlformats.org/spreadsheetml/2006/main" count="63" uniqueCount="63">
  <si>
    <t xml:space="preserve"/>
  </si>
  <si>
    <t xml:space="preserve">ICS016</t>
  </si>
  <si>
    <t xml:space="preserve">U</t>
  </si>
  <si>
    <t xml:space="preserve">Bomba de circulació "EBARA".</t>
  </si>
  <si>
    <r>
      <rPr>
        <sz val="8.25"/>
        <color rgb="FF000000"/>
        <rFont val="Arial"/>
        <family val="2"/>
      </rPr>
      <t xml:space="preserve">Bomba circuladora, de rotor humit, de ferro colat, amb motor d'imant permanent, amb variador de freqüència incorporat i ventilació automàtica, amb dos modes de funcionament seleccionables mitjançant el botó de la caixa de connexions (velocitat constant i pressió proporcional), model Ego 15/40-130 "EBARA", de 130 mm de longitud, impulsor de tecnopolímer, eix motor i coixinets de ceràmica, connexions roscades de 1" de diàmetre, pressió màxima de treball 10 bar, rang de temperatura del líquid conduït de 5 a 95°C, aïllament classe H, protecció IP44, alimentació monofàsica a 230 V. Inclús pont de manòmetres format per manòmetre, vàlvules d'esfera i canonada de coure; elements de muntatge; caixa de connexions elèctriques amb condensador i accessoris necessaris per al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</si>
  <si>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</si>
  <si>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</si>
  <si>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</si>
  <si>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</si>
  <si>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</si>
  <si>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</si>
  <si>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</si>
  <si>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mt37bce250sa</t>
  </si>
  <si>
    <t xml:space="preserve">U</t>
  </si>
  <si>
    <t xml:space="preserve">Bomba circuladora, de rotor humit, de ferro colat, amb motor d'imant permanent, amb variador de freqüència incorporat i ventilació automàtica, amb dos modes de funcionament seleccionables mitjançant el botó de la caixa de connexions (velocitat constant i pressió proporcional), model Ego 15/40-130 "EBARA", de 130 mm de longitud, impulsor de tecnopolímer, eix motor i coixinets de ceràmica, connexions roscades de 1" de diàmetre, pressió màxima de treball 10 bar, rang de temperatura del líquid conduït de 5 a 95°C, aïllament classe H, protecció IP44, alimentació monofàsica a 230 V.</t>
  </si>
  <si>
    <t xml:space="preserve">mt37sve010b</t>
  </si>
  <si>
    <t xml:space="preserve">U</t>
  </si>
  <si>
    <t xml:space="preserve">Vàlvula d'esfera de llautó niquelat per roscar de 1/2".</t>
  </si>
  <si>
    <t xml:space="preserve">mt37www060b</t>
  </si>
  <si>
    <t xml:space="preserve">U</t>
  </si>
  <si>
    <t xml:space="preserve">Filtre retenidor de residus de llautó, amb tamís d'acer inoxidable amb perforacions de 0,4 mm de diàmetre, amb rosca de 1/2", per a una pressió màxima de treball de 16 bar i una temperatura màxima de 110°C.</t>
  </si>
  <si>
    <t xml:space="preserve">mt37svr010a</t>
  </si>
  <si>
    <t xml:space="preserve">U</t>
  </si>
  <si>
    <t xml:space="preserve">Vàlvula de retenció de llautó per roscar de 1/2".</t>
  </si>
  <si>
    <t xml:space="preserve">mt37www050a</t>
  </si>
  <si>
    <t xml:space="preserve">U</t>
  </si>
  <si>
    <t xml:space="preserve">Maneguet antivibració, de goma, amb rosca de 1/2", per a una pressió màxima de treball de 10 bar.</t>
  </si>
  <si>
    <t xml:space="preserve">mt42www040</t>
  </si>
  <si>
    <t xml:space="preserve">U</t>
  </si>
  <si>
    <t xml:space="preserve">Manòmetre amb bany de glicerina i diàmetre d'esfera de 100 mm, amb presa vertical, per a muntatge roscat de 1/2", escala de pressió de 0 a 5 bar.</t>
  </si>
  <si>
    <t xml:space="preserve">mt37tca010ba</t>
  </si>
  <si>
    <t xml:space="preserve">m</t>
  </si>
  <si>
    <t xml:space="preserve">Tub de coure rígid amb paret de 1 mm de gruix i 13/15 mm de diàmetre, segons UNE-EN 1057.</t>
  </si>
  <si>
    <t xml:space="preserve">mt35aia090aa</t>
  </si>
  <si>
    <t xml:space="preserve">m</t>
  </si>
  <si>
    <t xml:space="preserve">Tub rígid de PVC, endollable, corbable en calent, de color negre, de 16 mm de diàmetre nominal, per a canalització fixa en superfície. Resistència a la compressió 1250 N, resistència a l'impacte 2 joules, temperatura de treball -5°C fins 60°C, amb grau de protecció IP547 segons UNE 20324, propietats elèctriques: aïllant, no propagador de la flama. Segons UNE-EN 61386-1 i UNE-EN 61386-22. Inclús abraçadores, elements de subjecció i accessoris (corbes, maneguets, tes, colzes i corbes flexibles).</t>
  </si>
  <si>
    <t xml:space="preserve">mt35cun040ab</t>
  </si>
  <si>
    <t xml:space="preserve">m</t>
  </si>
  <si>
    <t xml:space="preserve">Cable unipolar H07V-K, sent la seva tensió assignada de 450/750 V, reacció al foc classe Eca segons UNE-EN 50575, amb conductor multifilar de coure classe 5 (-K) de 2,5 mm² de secció, amb aïllament de PVC (V). Segons UNE 21031-3.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</si>
  <si>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</si>
  <si>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</si>
  <si>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</si>
  <si>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</si>
  <si>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</si>
  <si>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</si>
  <si>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</si>
  <si>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</si>
  <si>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</si>
  <si>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</si>
  <si>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</si>
  <si>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</si>
  <si>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302,64€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</si>
  <si>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</si>
  <si>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</si>
  <si>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</si>
  <si>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</si>
  <si>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</si>
  <si>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1057:2006+A1:2010</t>
  </si>
  <si>
    <t xml:space="preserve">1/3/4</t>
  </si>
  <si>
    <t xml:space="preserve">Cobre y aleaciones de cobre. Tubos redondos de cobre, sin soldadura, para agua y gas en aplicaciones sanitarias y de calefacción.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</si>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</sst>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2.04" customWidth="1"/>
    <col min="4" max="4" width="6.63" customWidth="1"/>
    <col min="5" max="5" width="73.44" customWidth="1"/>
    <col min="6" max="6" width="11.73" customWidth="1"/>
    <col min="7" max="7" width="1.02" customWidth="1"/>
    <col min="8" max="8" width="11.22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</row>
    <row r="10" spans="1:10" ht="76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1"/>
      <c r="H10" s="12">
        <v>322</v>
      </c>
      <c r="I10" s="12">
        <f ca="1">ROUND(INDIRECT(ADDRESS(ROW()+(0), COLUMN()+(-3), 1))*INDIRECT(ADDRESS(ROW()+(0), COLUMN()+(-1), 1)), 2)</f>
        <v>322</v>
      </c>
      <c r="J10" s="12"/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4</v>
      </c>
      <c r="G11" s="11"/>
      <c r="H11" s="12">
        <v>4.95</v>
      </c>
      <c r="I11" s="12">
        <f ca="1">ROUND(INDIRECT(ADDRESS(ROW()+(0), COLUMN()+(-3), 1))*INDIRECT(ADDRESS(ROW()+(0), COLUMN()+(-1), 1)), 2)</f>
        <v>19.8</v>
      </c>
      <c r="J11" s="12"/>
    </row>
    <row r="12" spans="1:10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1"/>
      <c r="H12" s="12">
        <v>4.21</v>
      </c>
      <c r="I12" s="12">
        <f ca="1">ROUND(INDIRECT(ADDRESS(ROW()+(0), COLUMN()+(-3), 1))*INDIRECT(ADDRESS(ROW()+(0), COLUMN()+(-1), 1)), 2)</f>
        <v>4.21</v>
      </c>
      <c r="J12" s="12"/>
    </row>
    <row r="13" spans="1:10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1"/>
      <c r="H13" s="12">
        <v>4.3</v>
      </c>
      <c r="I13" s="12">
        <f ca="1">ROUND(INDIRECT(ADDRESS(ROW()+(0), COLUMN()+(-3), 1))*INDIRECT(ADDRESS(ROW()+(0), COLUMN()+(-1), 1)), 2)</f>
        <v>4.3</v>
      </c>
      <c r="J13" s="12"/>
    </row>
    <row r="14" spans="1:10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2</v>
      </c>
      <c r="G14" s="11"/>
      <c r="H14" s="12">
        <v>15</v>
      </c>
      <c r="I14" s="12">
        <f ca="1">ROUND(INDIRECT(ADDRESS(ROW()+(0), COLUMN()+(-3), 1))*INDIRECT(ADDRESS(ROW()+(0), COLUMN()+(-1), 1)), 2)</f>
        <v>30</v>
      </c>
      <c r="J14" s="12"/>
    </row>
    <row r="15" spans="1:10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1"/>
      <c r="H15" s="12">
        <v>43.29</v>
      </c>
      <c r="I15" s="12">
        <f ca="1">ROUND(INDIRECT(ADDRESS(ROW()+(0), COLUMN()+(-3), 1))*INDIRECT(ADDRESS(ROW()+(0), COLUMN()+(-1), 1)), 2)</f>
        <v>43.29</v>
      </c>
      <c r="J15" s="12"/>
    </row>
    <row r="16" spans="1:10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0.35</v>
      </c>
      <c r="G16" s="11"/>
      <c r="H16" s="12">
        <v>4.82</v>
      </c>
      <c r="I16" s="12">
        <f ca="1">ROUND(INDIRECT(ADDRESS(ROW()+(0), COLUMN()+(-3), 1))*INDIRECT(ADDRESS(ROW()+(0), COLUMN()+(-1), 1)), 2)</f>
        <v>1.69</v>
      </c>
      <c r="J16" s="12"/>
    </row>
    <row r="17" spans="1:10" ht="66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3</v>
      </c>
      <c r="G17" s="11"/>
      <c r="H17" s="12">
        <v>1.23</v>
      </c>
      <c r="I17" s="12">
        <f ca="1">ROUND(INDIRECT(ADDRESS(ROW()+(0), COLUMN()+(-3), 1))*INDIRECT(ADDRESS(ROW()+(0), COLUMN()+(-1), 1)), 2)</f>
        <v>3.69</v>
      </c>
      <c r="J17" s="12"/>
    </row>
    <row r="18" spans="1:10" ht="34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3">
        <v>9</v>
      </c>
      <c r="G18" s="13"/>
      <c r="H18" s="14">
        <v>0.66</v>
      </c>
      <c r="I18" s="14">
        <f ca="1">ROUND(INDIRECT(ADDRESS(ROW()+(0), COLUMN()+(-3), 1))*INDIRECT(ADDRESS(ROW()+(0), COLUMN()+(-1), 1)), 2)</f>
        <v>5.94</v>
      </c>
      <c r="J18" s="14"/>
    </row>
    <row r="19" spans="1:10" ht="13.50" thickBot="1" customHeight="1">
      <c r="A19" s="15"/>
      <c r="B19" s="15"/>
      <c r="C19" s="15"/>
      <c r="D19" s="15"/>
      <c r="E19" s="15"/>
      <c r="F19" s="9" t="s">
        <v>39</v>
      </c>
      <c r="G19" s="9"/>
      <c r="H19" s="9"/>
      <c r="I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434.92</v>
      </c>
      <c r="J19" s="17"/>
    </row>
    <row r="20" spans="1:10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8"/>
      <c r="H20" s="15"/>
      <c r="I20" s="15"/>
      <c r="J20" s="15"/>
    </row>
    <row r="21" spans="1:10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1">
        <v>3.597</v>
      </c>
      <c r="G21" s="11"/>
      <c r="H21" s="12">
        <v>29.34</v>
      </c>
      <c r="I21" s="12">
        <f ca="1">ROUND(INDIRECT(ADDRESS(ROW()+(0), COLUMN()+(-3), 1))*INDIRECT(ADDRESS(ROW()+(0), COLUMN()+(-1), 1)), 2)</f>
        <v>105.54</v>
      </c>
      <c r="J21" s="12"/>
    </row>
    <row r="22" spans="1:10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3">
        <v>3.597</v>
      </c>
      <c r="G22" s="13"/>
      <c r="H22" s="14">
        <v>25.25</v>
      </c>
      <c r="I22" s="14">
        <f ca="1">ROUND(INDIRECT(ADDRESS(ROW()+(0), COLUMN()+(-3), 1))*INDIRECT(ADDRESS(ROW()+(0), COLUMN()+(-1), 1)), 2)</f>
        <v>90.82</v>
      </c>
      <c r="J22" s="14"/>
    </row>
    <row r="23" spans="1:10" ht="13.50" thickBot="1" customHeight="1">
      <c r="A23" s="15"/>
      <c r="B23" s="15"/>
      <c r="C23" s="15"/>
      <c r="D23" s="15"/>
      <c r="E23" s="15"/>
      <c r="F23" s="9" t="s">
        <v>47</v>
      </c>
      <c r="G23" s="9"/>
      <c r="H23" s="9"/>
      <c r="I23" s="17">
        <f ca="1">ROUND(SUM(INDIRECT(ADDRESS(ROW()+(-1), COLUMN()+(0), 1)),INDIRECT(ADDRESS(ROW()+(-2), COLUMN()+(0), 1))), 2)</f>
        <v>196.36</v>
      </c>
      <c r="J23" s="17"/>
    </row>
    <row r="24" spans="1:10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8"/>
      <c r="H24" s="15"/>
      <c r="I24" s="15"/>
      <c r="J24" s="15"/>
    </row>
    <row r="25" spans="1:10" ht="13.50" thickBot="1" customHeight="1">
      <c r="A25" s="19"/>
      <c r="B25" s="19"/>
      <c r="C25" s="19"/>
      <c r="D25" s="20" t="s">
        <v>49</v>
      </c>
      <c r="E25" s="19" t="s">
        <v>50</v>
      </c>
      <c r="F25" s="13">
        <v>2</v>
      </c>
      <c r="G25" s="13"/>
      <c r="H25" s="14">
        <f ca="1">ROUND(SUM(INDIRECT(ADDRESS(ROW()+(-2), COLUMN()+(1), 1)),INDIRECT(ADDRESS(ROW()+(-6), COLUMN()+(1), 1))), 2)</f>
        <v>631.28</v>
      </c>
      <c r="I25" s="14">
        <f ca="1">ROUND(INDIRECT(ADDRESS(ROW()+(0), COLUMN()+(-3), 1))*INDIRECT(ADDRESS(ROW()+(0), COLUMN()+(-1), 1))/100, 2)</f>
        <v>12.63</v>
      </c>
      <c r="J25" s="14"/>
    </row>
    <row r="26" spans="1:10" ht="13.50" thickBot="1" customHeight="1">
      <c r="A26" s="21" t="s">
        <v>51</v>
      </c>
      <c r="B26" s="21"/>
      <c r="C26" s="21"/>
      <c r="D26" s="22"/>
      <c r="E26" s="23"/>
      <c r="F26" s="24" t="s">
        <v>52</v>
      </c>
      <c r="G26" s="24"/>
      <c r="H26" s="25"/>
      <c r="I26" s="26">
        <f ca="1">ROUND(SUM(INDIRECT(ADDRESS(ROW()+(-1), COLUMN()+(0), 1)),INDIRECT(ADDRESS(ROW()+(-3), COLUMN()+(0), 1)),INDIRECT(ADDRESS(ROW()+(-7), COLUMN()+(0), 1))), 2)</f>
        <v>643.91</v>
      </c>
      <c r="J26" s="26"/>
    </row>
    <row r="29" spans="1:10" ht="13.50" thickBot="1" customHeight="1">
      <c r="A29" s="27" t="s">
        <v>53</v>
      </c>
      <c r="B29" s="27"/>
      <c r="C29" s="27"/>
      <c r="D29" s="27"/>
      <c r="E29" s="27"/>
      <c r="F29" s="27" t="s">
        <v>54</v>
      </c>
      <c r="G29" s="27" t="s">
        <v>55</v>
      </c>
      <c r="H29" s="27"/>
      <c r="I29" s="27"/>
      <c r="J29" s="27" t="s">
        <v>56</v>
      </c>
    </row>
    <row r="30" spans="1:10" ht="13.50" thickBot="1" customHeight="1">
      <c r="A30" s="28" t="s">
        <v>57</v>
      </c>
      <c r="B30" s="28"/>
      <c r="C30" s="28"/>
      <c r="D30" s="28"/>
      <c r="E30" s="28"/>
      <c r="F30" s="29">
        <v>1.12201e+006</v>
      </c>
      <c r="G30" s="29">
        <v>1.12201e+006</v>
      </c>
      <c r="H30" s="29"/>
      <c r="I30" s="29"/>
      <c r="J30" s="29" t="s">
        <v>58</v>
      </c>
    </row>
    <row r="31" spans="1:10" ht="24.00" thickBot="1" customHeight="1">
      <c r="A31" s="30" t="s">
        <v>59</v>
      </c>
      <c r="B31" s="30"/>
      <c r="C31" s="30"/>
      <c r="D31" s="30"/>
      <c r="E31" s="30"/>
      <c r="F31" s="31"/>
      <c r="G31" s="31"/>
      <c r="H31" s="31"/>
      <c r="I31" s="31"/>
      <c r="J31" s="31"/>
    </row>
    <row r="34" spans="1:1" ht="33.75" thickBot="1" customHeight="1">
      <c r="A34" s="1" t="s">
        <v>60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61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62</v>
      </c>
      <c r="B36" s="1"/>
      <c r="C36" s="1"/>
      <c r="D36" s="1"/>
      <c r="E36" s="1"/>
      <c r="F36" s="1"/>
      <c r="G36" s="1"/>
      <c r="H36" s="1"/>
      <c r="I36" s="1"/>
      <c r="J36" s="1"/>
    </row>
  </sheetData>
  <mergeCells count="70">
    <mergeCell ref="A1:J1"/>
    <mergeCell ref="C3:J3"/>
    <mergeCell ref="A5:J5"/>
    <mergeCell ref="A8:C8"/>
    <mergeCell ref="F8:G8"/>
    <mergeCell ref="I8:J8"/>
    <mergeCell ref="A9:C9"/>
    <mergeCell ref="E9:G9"/>
    <mergeCell ref="I9:J9"/>
    <mergeCell ref="A10:C10"/>
    <mergeCell ref="F10:G10"/>
    <mergeCell ref="I10:J10"/>
    <mergeCell ref="A11:C11"/>
    <mergeCell ref="F11:G11"/>
    <mergeCell ref="I11:J11"/>
    <mergeCell ref="A12:C12"/>
    <mergeCell ref="F12:G12"/>
    <mergeCell ref="I12:J12"/>
    <mergeCell ref="A13:C13"/>
    <mergeCell ref="F13:G13"/>
    <mergeCell ref="I13:J13"/>
    <mergeCell ref="A14:C14"/>
    <mergeCell ref="F14:G14"/>
    <mergeCell ref="I14:J14"/>
    <mergeCell ref="A15:C15"/>
    <mergeCell ref="F15:G15"/>
    <mergeCell ref="I15:J15"/>
    <mergeCell ref="A16:C16"/>
    <mergeCell ref="F16:G16"/>
    <mergeCell ref="I16:J16"/>
    <mergeCell ref="A17:C17"/>
    <mergeCell ref="F17:G17"/>
    <mergeCell ref="I17:J17"/>
    <mergeCell ref="A18:C18"/>
    <mergeCell ref="F18:G18"/>
    <mergeCell ref="I18:J18"/>
    <mergeCell ref="A19:C19"/>
    <mergeCell ref="F19:H19"/>
    <mergeCell ref="I19:J19"/>
    <mergeCell ref="A20:C20"/>
    <mergeCell ref="E20:G20"/>
    <mergeCell ref="I20:J20"/>
    <mergeCell ref="A21:C21"/>
    <mergeCell ref="F21:G21"/>
    <mergeCell ref="I21:J21"/>
    <mergeCell ref="A22:C22"/>
    <mergeCell ref="F22:G22"/>
    <mergeCell ref="I22:J22"/>
    <mergeCell ref="A23:C23"/>
    <mergeCell ref="F23:H23"/>
    <mergeCell ref="I23:J23"/>
    <mergeCell ref="A24:C24"/>
    <mergeCell ref="E24:G24"/>
    <mergeCell ref="I24:J24"/>
    <mergeCell ref="A25:C25"/>
    <mergeCell ref="F25:G25"/>
    <mergeCell ref="I25:J25"/>
    <mergeCell ref="A26:E26"/>
    <mergeCell ref="F26:H26"/>
    <mergeCell ref="I26:J26"/>
    <mergeCell ref="A29:E29"/>
    <mergeCell ref="G29:I29"/>
    <mergeCell ref="A30:E30"/>
    <mergeCell ref="F30:F31"/>
    <mergeCell ref="G30:I31"/>
    <mergeCell ref="J30:J31"/>
    <mergeCell ref="A31:E31"/>
    <mergeCell ref="A34:J34"/>
    <mergeCell ref="A35:J35"/>
    <mergeCell ref="A36:J36"/>
  </mergeCells>
  <pageMargins left="0.147638" right="0.147638" top="0.206693" bottom="0.206693" header="0.0" footer="0.0"/>
  <pageSetup paperSize="9" orientation="portrait"/>
  <rowBreaks count="0" manualBreakCount="0">
    </rowBreaks>
</worksheet>
</file>