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<sst xmlns="http://schemas.openxmlformats.org/spreadsheetml/2006/main" count="65" uniqueCount="65">
  <si>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</si>
  <si>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ICQ015</t>
  </si>
  <si>
    <t xml:space="preserve">U</t>
  </si>
  <si>
    <t xml:space="preserve">Caldera per a la combustió de pellets.</t>
  </si>
  <si>
    <r>
      <rPr>
        <sz val="8.25"/>
        <color rgb="FF000000"/>
        <rFont val="Arial"/>
        <family val="2"/>
      </rPr>
      <t xml:space="preserve">Caldera per a la combustió de pellets, potència nominal de 23,2 a 80 kW, amb cos d'acer soldat i assajat a pressió, de 1690x846x1178 mm, aïllament interior, càmera de combustió amb graella mòbil amb sistema automàtic de neteja mitjançant graella basculant, bescanviador de calor de tubs verticals amb mecanisme de neteja automàtica, sistema de recollida i extracció de cendres del mòdul de combustió i dipòsit de cendres extraïble, control de la combustió mitjançant sonda integrada, sistema de comandament integrat amb pantalla tàctil, per al control de la combustió, de l'acumulador d'A.C.S., d'el dipòsit d'inèrcia i de la vàlvula mescladora per a un ràpid escalfament del circuit de calefacció, base de recolzament antivibracions, motor introductor trifàsic, a 400 V, per a magatzem intermedi de caldera Firematic, sistema d'elevació de la temperatura de retorn per sobre de 55°C, compost per vàlvula motoritzada de 3 vies de 5/4" de diàmetre i bomba de circulació, sistema d'extracció de cendres amb espiral transportador helicoïdal flexible, calaix de cendres d'acer galvanitzat, de 240 litres, per a sistema d'extracció de cendres amb espiral transportador helicoïdal flexible, regulador de tir de 200 mm de diàmetre, amb clapeta antiexplosió, connexió antivibració per a conducte de fums de 200 mm de diàmetre, limitador tèrmic de seguretat, tarat a 95°C, base de recolzament antivibracions, sense incloure el conducte per a evacuació dels productes de la combustió. Totalment muntada, connexionada i posada en marxa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</si>
  <si>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</si>
  <si>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</si>
  <si>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</si>
  <si>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</si>
  <si>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</si>
  <si>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</si>
  <si>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</si>
  <si>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mt38cbh018bna</t>
  </si>
  <si>
    <t xml:space="preserve">U</t>
  </si>
  <si>
    <t xml:space="preserve">Caldera per a la combustió de pellets, potència nominal de 23,2 a 80 kW, amb cos d'acer soldat i assajat a pressió, de 1690x846x1178 mm, aïllament interior, càmera de combustió amb graella mòbil amb sistema automàtic de neteja mitjançant graella basculant, bescanviador de calor de tubs verticals amb mecanisme de neteja automàtica, sistema de recollida i extracció de cendres del mòdul de combustió i dipòsit de cendres extraïble, control de la combustió mitjançant sonda integrada, sistema de comandament integrat amb pantalla tàctil, per al control de la combustió, de l'acumulador d'A.C.S., d'el dipòsit d'inèrcia i de la vàlvula mescladora per a un ràpid escalfament del circuit de calefacció.</t>
  </si>
  <si>
    <t xml:space="preserve">mt38cbh084a</t>
  </si>
  <si>
    <t xml:space="preserve">U</t>
  </si>
  <si>
    <t xml:space="preserve">Motor introductor trifàsic, a 400 V, per a magatzem intermedi de caldera Firematic.</t>
  </si>
  <si>
    <t xml:space="preserve">mt38cbh099c</t>
  </si>
  <si>
    <t xml:space="preserve">U</t>
  </si>
  <si>
    <t xml:space="preserve">Base de recolzament antivibracions, per a caldera.</t>
  </si>
  <si>
    <t xml:space="preserve">mt38cbh097a</t>
  </si>
  <si>
    <t xml:space="preserve">U</t>
  </si>
  <si>
    <t xml:space="preserve">Limitador tèrmic de seguretat, tarat a 95°C, format per vàlvula i sonda de temperatura.</t>
  </si>
  <si>
    <t xml:space="preserve">mt38cbh085cca</t>
  </si>
  <si>
    <t xml:space="preserve">U</t>
  </si>
  <si>
    <t xml:space="preserve">Sistema d'elevació de la temperatura de retorn per sobre de 55°C, compost per vàlvula motoritzada de 3 vies de 5/4" de diàmetre i bomba de circulació, per evitar condensacions i deposicions de sutge a l'interior de la caldera.</t>
  </si>
  <si>
    <t xml:space="preserve">mt38cbh320b</t>
  </si>
  <si>
    <t xml:space="preserve">U</t>
  </si>
  <si>
    <t xml:space="preserve">Sistema d'extracció de cendres amb espiral transportador helicoïdal flexible, format per tub de 2776 mm de longitud, d'acer inoxidable, amb dues corbes, cargol sense fi flexible, motor de buidatge, pilar i capçal de transferència de la cendra.</t>
  </si>
  <si>
    <t xml:space="preserve">mt38cbh321a</t>
  </si>
  <si>
    <t xml:space="preserve">U</t>
  </si>
  <si>
    <t xml:space="preserve">Calaix de cendres d'acer galvanitzat, de 240 litres, per a sistema d'extracció de cendres amb espiral transportador helicoïdal flexible, amb obertura per la part superior.</t>
  </si>
  <si>
    <t xml:space="preserve">mt38cbh091d</t>
  </si>
  <si>
    <t xml:space="preserve">U</t>
  </si>
  <si>
    <t xml:space="preserve">Connexió antivibració per a conducte de fums de 200 mm de diàmetre.</t>
  </si>
  <si>
    <t xml:space="preserve">mt38cbh096c</t>
  </si>
  <si>
    <t xml:space="preserve">U</t>
  </si>
  <si>
    <t xml:space="preserve">Regulador de tir de 200 mm de diàmetre, amb clapeta antiexplosió, per a caldera.</t>
  </si>
  <si>
    <t xml:space="preserve">mt38cbh322a</t>
  </si>
  <si>
    <t xml:space="preserve">U</t>
  </si>
  <si>
    <t xml:space="preserve">Muntatge de sistema d'extracció de cendres amb espiral transportador helicoïdal flexible.</t>
  </si>
  <si>
    <t xml:space="preserve">mt38cbh102b</t>
  </si>
  <si>
    <t xml:space="preserve">U</t>
  </si>
  <si>
    <t xml:space="preserve">Supervisió i direcció del procediment d'assemblatge i connexionat intern de caldera de biomassa.</t>
  </si>
  <si>
    <t xml:space="preserve">mt38cbh103b</t>
  </si>
  <si>
    <t xml:space="preserve">U</t>
  </si>
  <si>
    <t xml:space="preserve">Assemblatge i connexionat intern de caldera de biomassa.</t>
  </si>
  <si>
    <t xml:space="preserve">mt38cbh100b</t>
  </si>
  <si>
    <t xml:space="preserve">U</t>
  </si>
  <si>
    <t xml:space="preserve">Posada en marxa i formació en el maneig de caldera de biomassa.</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</si>
  <si>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</si>
  <si>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</si>
  <si>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</si>
  <si>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</si>
  <si>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</si>
  <si>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</si>
  <si>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</si>
  <si>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</si>
  <si>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</si>
  <si>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</si>
  <si>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</si>
  <si>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</si>
  <si>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13.446,67€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</si>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</sst>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19397.6</v>
      </c>
      <c r="H10" s="12">
        <f ca="1">ROUND(INDIRECT(ADDRESS(ROW()+(0), COLUMN()+(-2), 1))*INDIRECT(ADDRESS(ROW()+(0), COLUMN()+(-1), 1)), 2)</f>
        <v>19397.6</v>
      </c>
    </row>
    <row r="11" spans="1:8" ht="13.50" thickBot="1" customHeight="1">
      <c r="A11" s="1" t="s">
        <v>15</v>
      </c>
      <c r="B11" s="1"/>
      <c r="C11" s="1"/>
      <c r="D11" s="10" t="s">
        <v>16</v>
      </c>
      <c r="E11" s="1" t="s">
        <v>17</v>
      </c>
      <c r="F11" s="11">
        <v>1</v>
      </c>
      <c r="G11" s="12">
        <v>1574.63</v>
      </c>
      <c r="H11" s="12">
        <f ca="1">ROUND(INDIRECT(ADDRESS(ROW()+(0), COLUMN()+(-2), 1))*INDIRECT(ADDRESS(ROW()+(0), COLUMN()+(-1), 1)), 2)</f>
        <v>1574.63</v>
      </c>
    </row>
    <row r="12" spans="1:8" ht="13.50" thickBot="1" customHeight="1">
      <c r="A12" s="1" t="s">
        <v>18</v>
      </c>
      <c r="B12" s="1"/>
      <c r="C12" s="1"/>
      <c r="D12" s="10" t="s">
        <v>19</v>
      </c>
      <c r="E12" s="1" t="s">
        <v>20</v>
      </c>
      <c r="F12" s="11">
        <v>1</v>
      </c>
      <c r="G12" s="12">
        <v>140.4</v>
      </c>
      <c r="H12" s="12">
        <f ca="1">ROUND(INDIRECT(ADDRESS(ROW()+(0), COLUMN()+(-2), 1))*INDIRECT(ADDRESS(ROW()+(0), COLUMN()+(-1), 1)), 2)</f>
        <v>140.4</v>
      </c>
    </row>
    <row r="13" spans="1:8" ht="24.00" thickBot="1" customHeight="1">
      <c r="A13" s="1" t="s">
        <v>21</v>
      </c>
      <c r="B13" s="1"/>
      <c r="C13" s="1"/>
      <c r="D13" s="10" t="s">
        <v>22</v>
      </c>
      <c r="E13" s="1" t="s">
        <v>23</v>
      </c>
      <c r="F13" s="11">
        <v>1</v>
      </c>
      <c r="G13" s="12">
        <v>79.95</v>
      </c>
      <c r="H13" s="12">
        <f ca="1">ROUND(INDIRECT(ADDRESS(ROW()+(0), COLUMN()+(-2), 1))*INDIRECT(ADDRESS(ROW()+(0), COLUMN()+(-1), 1)), 2)</f>
        <v>79.95</v>
      </c>
    </row>
    <row r="14" spans="1:8" ht="34.50" thickBot="1" customHeight="1">
      <c r="A14" s="1" t="s">
        <v>24</v>
      </c>
      <c r="B14" s="1"/>
      <c r="C14" s="1"/>
      <c r="D14" s="10" t="s">
        <v>25</v>
      </c>
      <c r="E14" s="1" t="s">
        <v>26</v>
      </c>
      <c r="F14" s="11">
        <v>1</v>
      </c>
      <c r="G14" s="12">
        <v>1216.8</v>
      </c>
      <c r="H14" s="12">
        <f ca="1">ROUND(INDIRECT(ADDRESS(ROW()+(0), COLUMN()+(-2), 1))*INDIRECT(ADDRESS(ROW()+(0), COLUMN()+(-1), 1)), 2)</f>
        <v>1216.8</v>
      </c>
    </row>
    <row r="15" spans="1:8" ht="34.50" thickBot="1" customHeight="1">
      <c r="A15" s="1" t="s">
        <v>27</v>
      </c>
      <c r="B15" s="1"/>
      <c r="C15" s="1"/>
      <c r="D15" s="10" t="s">
        <v>28</v>
      </c>
      <c r="E15" s="1" t="s">
        <v>29</v>
      </c>
      <c r="F15" s="11">
        <v>1</v>
      </c>
      <c r="G15" s="12">
        <v>2386.8</v>
      </c>
      <c r="H15" s="12">
        <f ca="1">ROUND(INDIRECT(ADDRESS(ROW()+(0), COLUMN()+(-2), 1))*INDIRECT(ADDRESS(ROW()+(0), COLUMN()+(-1), 1)), 2)</f>
        <v>2386.8</v>
      </c>
    </row>
    <row r="16" spans="1:8" ht="34.50" thickBot="1" customHeight="1">
      <c r="A16" s="1" t="s">
        <v>30</v>
      </c>
      <c r="B16" s="1"/>
      <c r="C16" s="1"/>
      <c r="D16" s="10" t="s">
        <v>31</v>
      </c>
      <c r="E16" s="1" t="s">
        <v>32</v>
      </c>
      <c r="F16" s="11">
        <v>1</v>
      </c>
      <c r="G16" s="12">
        <v>944.78</v>
      </c>
      <c r="H16" s="12">
        <f ca="1">ROUND(INDIRECT(ADDRESS(ROW()+(0), COLUMN()+(-2), 1))*INDIRECT(ADDRESS(ROW()+(0), COLUMN()+(-1), 1)), 2)</f>
        <v>944.78</v>
      </c>
    </row>
    <row r="17" spans="1:8" ht="13.50" thickBot="1" customHeight="1">
      <c r="A17" s="1" t="s">
        <v>33</v>
      </c>
      <c r="B17" s="1"/>
      <c r="C17" s="1"/>
      <c r="D17" s="10" t="s">
        <v>34</v>
      </c>
      <c r="E17" s="1" t="s">
        <v>35</v>
      </c>
      <c r="F17" s="11">
        <v>1</v>
      </c>
      <c r="G17" s="12">
        <v>269.1</v>
      </c>
      <c r="H17" s="12">
        <f ca="1">ROUND(INDIRECT(ADDRESS(ROW()+(0), COLUMN()+(-2), 1))*INDIRECT(ADDRESS(ROW()+(0), COLUMN()+(-1), 1)), 2)</f>
        <v>269.1</v>
      </c>
    </row>
    <row r="18" spans="1:8" ht="13.50" thickBot="1" customHeight="1">
      <c r="A18" s="1" t="s">
        <v>36</v>
      </c>
      <c r="B18" s="1"/>
      <c r="C18" s="1"/>
      <c r="D18" s="10" t="s">
        <v>37</v>
      </c>
      <c r="E18" s="1" t="s">
        <v>38</v>
      </c>
      <c r="F18" s="11">
        <v>1</v>
      </c>
      <c r="G18" s="12">
        <v>335.4</v>
      </c>
      <c r="H18" s="12">
        <f ca="1">ROUND(INDIRECT(ADDRESS(ROW()+(0), COLUMN()+(-2), 1))*INDIRECT(ADDRESS(ROW()+(0), COLUMN()+(-1), 1)), 2)</f>
        <v>335.4</v>
      </c>
    </row>
    <row r="19" spans="1:8" ht="24.00" thickBot="1" customHeight="1">
      <c r="A19" s="1" t="s">
        <v>39</v>
      </c>
      <c r="B19" s="1"/>
      <c r="C19" s="1"/>
      <c r="D19" s="10" t="s">
        <v>40</v>
      </c>
      <c r="E19" s="1" t="s">
        <v>41</v>
      </c>
      <c r="F19" s="11">
        <v>1</v>
      </c>
      <c r="G19" s="12">
        <v>151.13</v>
      </c>
      <c r="H19" s="12">
        <f ca="1">ROUND(INDIRECT(ADDRESS(ROW()+(0), COLUMN()+(-2), 1))*INDIRECT(ADDRESS(ROW()+(0), COLUMN()+(-1), 1)), 2)</f>
        <v>151.13</v>
      </c>
    </row>
    <row r="20" spans="1:8" ht="24.00" thickBot="1" customHeight="1">
      <c r="A20" s="1" t="s">
        <v>42</v>
      </c>
      <c r="B20" s="1"/>
      <c r="C20" s="1"/>
      <c r="D20" s="10" t="s">
        <v>43</v>
      </c>
      <c r="E20" s="1" t="s">
        <v>44</v>
      </c>
      <c r="F20" s="11">
        <v>1</v>
      </c>
      <c r="G20" s="12">
        <v>741</v>
      </c>
      <c r="H20" s="12">
        <f ca="1">ROUND(INDIRECT(ADDRESS(ROW()+(0), COLUMN()+(-2), 1))*INDIRECT(ADDRESS(ROW()+(0), COLUMN()+(-1), 1)), 2)</f>
        <v>741</v>
      </c>
    </row>
    <row r="21" spans="1:8" ht="13.50" thickBot="1" customHeight="1">
      <c r="A21" s="1" t="s">
        <v>45</v>
      </c>
      <c r="B21" s="1"/>
      <c r="C21" s="1"/>
      <c r="D21" s="10" t="s">
        <v>46</v>
      </c>
      <c r="E21" s="1" t="s">
        <v>47</v>
      </c>
      <c r="F21" s="11">
        <v>1</v>
      </c>
      <c r="G21" s="12">
        <v>1316.25</v>
      </c>
      <c r="H21" s="12">
        <f ca="1">ROUND(INDIRECT(ADDRESS(ROW()+(0), COLUMN()+(-2), 1))*INDIRECT(ADDRESS(ROW()+(0), COLUMN()+(-1), 1)), 2)</f>
        <v>1316.25</v>
      </c>
    </row>
    <row r="22" spans="1:8" ht="13.50" thickBot="1" customHeight="1">
      <c r="A22" s="1" t="s">
        <v>48</v>
      </c>
      <c r="B22" s="1"/>
      <c r="C22" s="1"/>
      <c r="D22" s="10" t="s">
        <v>49</v>
      </c>
      <c r="E22" s="1" t="s">
        <v>50</v>
      </c>
      <c r="F22" s="13">
        <v>1</v>
      </c>
      <c r="G22" s="14">
        <v>349.05</v>
      </c>
      <c r="H22" s="14">
        <f ca="1">ROUND(INDIRECT(ADDRESS(ROW()+(0), COLUMN()+(-2), 1))*INDIRECT(ADDRESS(ROW()+(0), COLUMN()+(-1), 1)), 2)</f>
        <v>349.05</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28902.9</v>
      </c>
    </row>
    <row r="24" spans="1:8" ht="13.50" thickBot="1" customHeight="1">
      <c r="A24" s="15">
        <v>2</v>
      </c>
      <c r="B24" s="15"/>
      <c r="C24" s="15"/>
      <c r="D24" s="15"/>
      <c r="E24" s="18" t="s">
        <v>52</v>
      </c>
      <c r="F24" s="18"/>
      <c r="G24" s="15"/>
      <c r="H24" s="15"/>
    </row>
    <row r="25" spans="1:8" ht="13.50" thickBot="1" customHeight="1">
      <c r="A25" s="1" t="s">
        <v>53</v>
      </c>
      <c r="B25" s="1"/>
      <c r="C25" s="1"/>
      <c r="D25" s="10" t="s">
        <v>54</v>
      </c>
      <c r="E25" s="1" t="s">
        <v>55</v>
      </c>
      <c r="F25" s="11">
        <v>7.193</v>
      </c>
      <c r="G25" s="12">
        <v>29.34</v>
      </c>
      <c r="H25" s="12">
        <f ca="1">ROUND(INDIRECT(ADDRESS(ROW()+(0), COLUMN()+(-2), 1))*INDIRECT(ADDRESS(ROW()+(0), COLUMN()+(-1), 1)), 2)</f>
        <v>211.04</v>
      </c>
    </row>
    <row r="26" spans="1:8" ht="13.50" thickBot="1" customHeight="1">
      <c r="A26" s="1" t="s">
        <v>56</v>
      </c>
      <c r="B26" s="1"/>
      <c r="C26" s="1"/>
      <c r="D26" s="10" t="s">
        <v>57</v>
      </c>
      <c r="E26" s="1" t="s">
        <v>58</v>
      </c>
      <c r="F26" s="13">
        <v>7.193</v>
      </c>
      <c r="G26" s="14">
        <v>25.25</v>
      </c>
      <c r="H26" s="14">
        <f ca="1">ROUND(INDIRECT(ADDRESS(ROW()+(0), COLUMN()+(-2), 1))*INDIRECT(ADDRESS(ROW()+(0), COLUMN()+(-1), 1)), 2)</f>
        <v>181.62</v>
      </c>
    </row>
    <row r="27" spans="1:8" ht="13.50" thickBot="1" customHeight="1">
      <c r="A27" s="15"/>
      <c r="B27" s="15"/>
      <c r="C27" s="15"/>
      <c r="D27" s="15"/>
      <c r="E27" s="15"/>
      <c r="F27" s="9" t="s">
        <v>59</v>
      </c>
      <c r="G27" s="9"/>
      <c r="H27" s="17">
        <f ca="1">ROUND(SUM(INDIRECT(ADDRESS(ROW()+(-1), COLUMN()+(0), 1)),INDIRECT(ADDRESS(ROW()+(-2), COLUMN()+(0), 1))), 2)</f>
        <v>392.66</v>
      </c>
    </row>
    <row r="28" spans="1:8" ht="13.50" thickBot="1" customHeight="1">
      <c r="A28" s="15">
        <v>3</v>
      </c>
      <c r="B28" s="15"/>
      <c r="C28" s="15"/>
      <c r="D28" s="15"/>
      <c r="E28" s="18" t="s">
        <v>60</v>
      </c>
      <c r="F28" s="18"/>
      <c r="G28" s="15"/>
      <c r="H28" s="15"/>
    </row>
    <row r="29" spans="1:8" ht="13.50" thickBot="1" customHeight="1">
      <c r="A29" s="19"/>
      <c r="B29" s="19"/>
      <c r="C29" s="19"/>
      <c r="D29" s="20" t="s">
        <v>61</v>
      </c>
      <c r="E29" s="19" t="s">
        <v>62</v>
      </c>
      <c r="F29" s="13">
        <v>2</v>
      </c>
      <c r="G29" s="14">
        <f ca="1">ROUND(SUM(INDIRECT(ADDRESS(ROW()+(-2), COLUMN()+(1), 1)),INDIRECT(ADDRESS(ROW()+(-6), COLUMN()+(1), 1))), 2)</f>
        <v>29295.6</v>
      </c>
      <c r="H29" s="14">
        <f ca="1">ROUND(INDIRECT(ADDRESS(ROW()+(0), COLUMN()+(-2), 1))*INDIRECT(ADDRESS(ROW()+(0), COLUMN()+(-1), 1))/100, 2)</f>
        <v>585.91</v>
      </c>
    </row>
    <row r="30" spans="1:8" ht="13.50" thickBot="1" customHeight="1">
      <c r="A30" s="21" t="s">
        <v>63</v>
      </c>
      <c r="B30" s="21"/>
      <c r="C30" s="21"/>
      <c r="D30" s="22"/>
      <c r="E30" s="23"/>
      <c r="F30" s="24" t="s">
        <v>64</v>
      </c>
      <c r="G30" s="25"/>
      <c r="H30" s="26">
        <f ca="1">ROUND(SUM(INDIRECT(ADDRESS(ROW()+(-1), COLUMN()+(0), 1)),INDIRECT(ADDRESS(ROW()+(-3), COLUMN()+(0), 1)),INDIRECT(ADDRESS(ROW()+(-7), COLUMN()+(0), 1))), 2)</f>
        <v>29881.5</v>
      </c>
    </row>
  </sheetData>
  <mergeCells count="3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F23:G23"/>
    <mergeCell ref="A24:C24"/>
    <mergeCell ref="E24:F24"/>
    <mergeCell ref="A25:C25"/>
    <mergeCell ref="A26:C26"/>
    <mergeCell ref="A27:C27"/>
    <mergeCell ref="F27:G27"/>
    <mergeCell ref="A28:C28"/>
    <mergeCell ref="E28:F28"/>
    <mergeCell ref="A29:C29"/>
    <mergeCell ref="A30:E30"/>
    <mergeCell ref="F30:G30"/>
  </mergeCells>
  <pageMargins left="0.147638" right="0.147638" top="0.206693" bottom="0.206693" header="0.0" footer="0.0"/>
  <pageSetup paperSize="9" orientation="portrait"/>
  <rowBreaks count="0" manualBreakCount="0">
    </rowBreaks>
</worksheet>
</file>