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<sst xmlns="http://schemas.openxmlformats.org/spreadsheetml/2006/main" count="50" uniqueCount="50">
  <si>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</si>
  <si>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ICG237</t>
  </si>
  <si>
    <t xml:space="preserve">U</t>
  </si>
  <si>
    <t xml:space="preserve">Caldera a gas, col·lectiva, de condensació, de peu, de fosa d'alumini.</t>
  </si>
  <si>
    <r>
      <rPr>
        <sz val="8.25"/>
        <color rgb="FF000000"/>
        <rFont val="Arial"/>
        <family val="2"/>
      </rPr>
      <t xml:space="preserve">Caldera de peu, de condensació, amb cos de fosa d'alumini, gran aïllament tèrmic i cremador modulant de gas natural, potència útil 90 kW, pes 205 kg, dimensions 600x994x1400 mm, amb quadre de regulació, càmera de combustió estanca, construcció compacta, kit de tall hidràulic. Inclús vàlvula de seguretat, purgadors, piròstat i desguàs a bonera pel buidatge de la caldera i el drenatge de la vàlvula de seguretat,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</si>
  <si>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</si>
  <si>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</si>
  <si>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</si>
  <si>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</si>
  <si>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</si>
  <si>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</si>
  <si>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</si>
  <si>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mt38cbu060aa</t>
  </si>
  <si>
    <t xml:space="preserve">U</t>
  </si>
  <si>
    <t xml:space="preserve">Caldera de peu, de condensació, amb cos de fosa d'alumini, gran aïllament tèrmic i cremador modulant de gas natural, potència útil 90 kW, pes 205 kg, dimensions 600x994x1400 mm, amb quadre de regulació, càmera de combustió estanca, construcció compacta.</t>
  </si>
  <si>
    <t xml:space="preserve">mt38cbu585a</t>
  </si>
  <si>
    <t xml:space="preserve">U</t>
  </si>
  <si>
    <t xml:space="preserve">Kit de tall hidràulic per a caldera, compost per 2 vàlvules de tall, junts i cargols, per a calderes amb potència nominal compresa entre 90 i 120 kW.</t>
  </si>
  <si>
    <t xml:space="preserve">mt37svs010a</t>
  </si>
  <si>
    <t xml:space="preserve">U</t>
  </si>
  <si>
    <t xml:space="preserve">Vàlvula de seguretat, de llautó, amb rosca de 1/2" de diàmetre, tarada a 3 bar de pressió.</t>
  </si>
  <si>
    <t xml:space="preserve">mt37sgl020d</t>
  </si>
  <si>
    <t xml:space="preserve">U</t>
  </si>
  <si>
    <t xml:space="preserve">Purgador automàtic d'aire amb boia i rosca de 1/2" de diàmetre, cos i tapa de llautó, per a una pressió màxima de treball de 10 bar i una temperatura màxima de 110°C.</t>
  </si>
  <si>
    <t xml:space="preserve">mt38sss120</t>
  </si>
  <si>
    <t xml:space="preserve">U</t>
  </si>
  <si>
    <t xml:space="preserve">Piròstat de rearmament manual.</t>
  </si>
  <si>
    <t xml:space="preserve">mt38www050</t>
  </si>
  <si>
    <t xml:space="preserve">U</t>
  </si>
  <si>
    <t xml:space="preserve">Desguàs a bonera, per al drenatge de la vàlvula de seguretat, compost per 1 m de tub d'acer negre de 1/2" i embut desguàs, inclús accessoris i peces especials.</t>
  </si>
  <si>
    <t xml:space="preserve">mt38ccg021a</t>
  </si>
  <si>
    <t xml:space="preserve">U</t>
  </si>
  <si>
    <t xml:space="preserve">Posada en marxa del cremador per a gas.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</si>
  <si>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</si>
  <si>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</si>
  <si>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</si>
  <si>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</si>
  <si>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</si>
  <si>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</si>
  <si>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</si>
  <si>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</si>
  <si>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</si>
  <si>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</si>
  <si>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</si>
  <si>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</si>
  <si>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</si>
  <si>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</si>
  <si>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</si>
  <si>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9.300,52€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</si>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</sst>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8804.25</v>
      </c>
      <c r="H10" s="12">
        <f ca="1">ROUND(INDIRECT(ADDRESS(ROW()+(0), COLUMN()+(-2), 1))*INDIRECT(ADDRESS(ROW()+(0), COLUMN()+(-1), 1)), 2)</f>
        <v>8804.25</v>
      </c>
    </row>
    <row r="11" spans="1:8" ht="24.00" thickBot="1" customHeight="1">
      <c r="A11" s="1" t="s">
        <v>15</v>
      </c>
      <c r="B11" s="1"/>
      <c r="C11" s="1"/>
      <c r="D11" s="10" t="s">
        <v>16</v>
      </c>
      <c r="E11" s="1" t="s">
        <v>17</v>
      </c>
      <c r="F11" s="11">
        <v>1</v>
      </c>
      <c r="G11" s="12">
        <v>267.15</v>
      </c>
      <c r="H11" s="12">
        <f ca="1">ROUND(INDIRECT(ADDRESS(ROW()+(0), COLUMN()+(-2), 1))*INDIRECT(ADDRESS(ROW()+(0), COLUMN()+(-1), 1)), 2)</f>
        <v>267.15</v>
      </c>
    </row>
    <row r="12" spans="1:8" ht="24.00" thickBot="1" customHeight="1">
      <c r="A12" s="1" t="s">
        <v>18</v>
      </c>
      <c r="B12" s="1"/>
      <c r="C12" s="1"/>
      <c r="D12" s="10" t="s">
        <v>19</v>
      </c>
      <c r="E12" s="1" t="s">
        <v>20</v>
      </c>
      <c r="F12" s="11">
        <v>1</v>
      </c>
      <c r="G12" s="12">
        <v>4.42</v>
      </c>
      <c r="H12" s="12">
        <f ca="1">ROUND(INDIRECT(ADDRESS(ROW()+(0), COLUMN()+(-2), 1))*INDIRECT(ADDRESS(ROW()+(0), COLUMN()+(-1), 1)), 2)</f>
        <v>4.42</v>
      </c>
    </row>
    <row r="13" spans="1:8" ht="24.00" thickBot="1" customHeight="1">
      <c r="A13" s="1" t="s">
        <v>21</v>
      </c>
      <c r="B13" s="1"/>
      <c r="C13" s="1"/>
      <c r="D13" s="10" t="s">
        <v>22</v>
      </c>
      <c r="E13" s="1" t="s">
        <v>23</v>
      </c>
      <c r="F13" s="11">
        <v>2</v>
      </c>
      <c r="G13" s="12">
        <v>8.75</v>
      </c>
      <c r="H13" s="12">
        <f ca="1">ROUND(INDIRECT(ADDRESS(ROW()+(0), COLUMN()+(-2), 1))*INDIRECT(ADDRESS(ROW()+(0), COLUMN()+(-1), 1)), 2)</f>
        <v>17.5</v>
      </c>
    </row>
    <row r="14" spans="1:8" ht="13.50" thickBot="1" customHeight="1">
      <c r="A14" s="1" t="s">
        <v>24</v>
      </c>
      <c r="B14" s="1"/>
      <c r="C14" s="1"/>
      <c r="D14" s="10" t="s">
        <v>25</v>
      </c>
      <c r="E14" s="1" t="s">
        <v>26</v>
      </c>
      <c r="F14" s="11">
        <v>1</v>
      </c>
      <c r="G14" s="12">
        <v>70.41</v>
      </c>
      <c r="H14" s="12">
        <f ca="1">ROUND(INDIRECT(ADDRESS(ROW()+(0), COLUMN()+(-2), 1))*INDIRECT(ADDRESS(ROW()+(0), COLUMN()+(-1), 1)), 2)</f>
        <v>70.41</v>
      </c>
    </row>
    <row r="15" spans="1:8" ht="24.00" thickBot="1" customHeight="1">
      <c r="A15" s="1" t="s">
        <v>27</v>
      </c>
      <c r="B15" s="1"/>
      <c r="C15" s="1"/>
      <c r="D15" s="10" t="s">
        <v>28</v>
      </c>
      <c r="E15" s="1" t="s">
        <v>29</v>
      </c>
      <c r="F15" s="11">
        <v>1</v>
      </c>
      <c r="G15" s="12">
        <v>15</v>
      </c>
      <c r="H15" s="12">
        <f ca="1">ROUND(INDIRECT(ADDRESS(ROW()+(0), COLUMN()+(-2), 1))*INDIRECT(ADDRESS(ROW()+(0), COLUMN()+(-1), 1)), 2)</f>
        <v>15</v>
      </c>
    </row>
    <row r="16" spans="1:8" ht="13.50" thickBot="1" customHeight="1">
      <c r="A16" s="1" t="s">
        <v>30</v>
      </c>
      <c r="B16" s="1"/>
      <c r="C16" s="1"/>
      <c r="D16" s="10" t="s">
        <v>31</v>
      </c>
      <c r="E16" s="1" t="s">
        <v>32</v>
      </c>
      <c r="F16" s="11">
        <v>1</v>
      </c>
      <c r="G16" s="12">
        <v>150</v>
      </c>
      <c r="H16" s="12">
        <f ca="1">ROUND(INDIRECT(ADDRESS(ROW()+(0), COLUMN()+(-2), 1))*INDIRECT(ADDRESS(ROW()+(0), COLUMN()+(-1), 1)), 2)</f>
        <v>150</v>
      </c>
    </row>
    <row r="17" spans="1:8" ht="13.50" thickBot="1" customHeight="1">
      <c r="A17" s="1" t="s">
        <v>33</v>
      </c>
      <c r="B17" s="1"/>
      <c r="C17" s="1"/>
      <c r="D17" s="10" t="s">
        <v>34</v>
      </c>
      <c r="E17" s="1" t="s">
        <v>35</v>
      </c>
      <c r="F17" s="13">
        <v>1</v>
      </c>
      <c r="G17" s="14">
        <v>1.68</v>
      </c>
      <c r="H17" s="14">
        <f ca="1">ROUND(INDIRECT(ADDRESS(ROW()+(0), COLUMN()+(-2), 1))*INDIRECT(ADDRESS(ROW()+(0), COLUMN()+(-1), 1)), 2)</f>
        <v>1.68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9330.41</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4.903</v>
      </c>
      <c r="G20" s="12">
        <v>29.34</v>
      </c>
      <c r="H20" s="12">
        <f ca="1">ROUND(INDIRECT(ADDRESS(ROW()+(0), COLUMN()+(-2), 1))*INDIRECT(ADDRESS(ROW()+(0), COLUMN()+(-1), 1)), 2)</f>
        <v>143.85</v>
      </c>
    </row>
    <row r="21" spans="1:8" ht="13.50" thickBot="1" customHeight="1">
      <c r="A21" s="1" t="s">
        <v>41</v>
      </c>
      <c r="B21" s="1"/>
      <c r="C21" s="1"/>
      <c r="D21" s="10" t="s">
        <v>42</v>
      </c>
      <c r="E21" s="1" t="s">
        <v>43</v>
      </c>
      <c r="F21" s="13">
        <v>4.903</v>
      </c>
      <c r="G21" s="14">
        <v>25.25</v>
      </c>
      <c r="H21" s="14">
        <f ca="1">ROUND(INDIRECT(ADDRESS(ROW()+(0), COLUMN()+(-2), 1))*INDIRECT(ADDRESS(ROW()+(0), COLUMN()+(-1), 1)), 2)</f>
        <v>123.8</v>
      </c>
    </row>
    <row r="22" spans="1:8" ht="13.50" thickBot="1" customHeight="1">
      <c r="A22" s="15"/>
      <c r="B22" s="15"/>
      <c r="C22" s="15"/>
      <c r="D22" s="15"/>
      <c r="E22" s="15"/>
      <c r="F22" s="9" t="s">
        <v>44</v>
      </c>
      <c r="G22" s="9"/>
      <c r="H22" s="17">
        <f ca="1">ROUND(SUM(INDIRECT(ADDRESS(ROW()+(-1), COLUMN()+(0), 1)),INDIRECT(ADDRESS(ROW()+(-2), COLUMN()+(0), 1))), 2)</f>
        <v>267.65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9598.06</v>
      </c>
      <c r="H24" s="14">
        <f ca="1">ROUND(INDIRECT(ADDRESS(ROW()+(0), COLUMN()+(-2), 1))*INDIRECT(ADDRESS(ROW()+(0), COLUMN()+(-1), 1))/100, 2)</f>
        <v>191.96</v>
      </c>
    </row>
    <row r="25" spans="1:8" ht="13.50" thickBot="1" customHeight="1">
      <c r="A25" s="21" t="s">
        <v>48</v>
      </c>
      <c r="B25" s="21"/>
      <c r="C25" s="21"/>
      <c r="D25" s="22"/>
      <c r="E25" s="23"/>
      <c r="F25" s="24" t="s">
        <v>49</v>
      </c>
      <c r="G25" s="25"/>
      <c r="H25" s="26">
        <f ca="1">ROUND(SUM(INDIRECT(ADDRESS(ROW()+(-1), COLUMN()+(0), 1)),INDIRECT(ADDRESS(ROW()+(-3), COLUMN()+(0), 1)),INDIRECT(ADDRESS(ROW()+(-7), COLUMN()+(0), 1))), 2)</f>
        <v>9790.02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