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<sst xmlns="http://schemas.openxmlformats.org/spreadsheetml/2006/main" count="53" uniqueCount="53">
  <si>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</si>
  <si>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EHV020</t>
  </si>
  <si>
    <t xml:space="preserve">m³</t>
  </si>
  <si>
    <t xml:space="preserve">Cèrcol de formigó armat.</t>
  </si>
  <si>
    <r>
      <rPr>
        <sz val="8.25"/>
        <color rgb="FF000000"/>
        <rFont val="Arial"/>
        <family val="2"/>
      </rPr>
      <t xml:space="preserve">Cèrcol de recolzament de forjat de formigó armat, realitzat amb formigó HA-25/F/20/X0 fabricat en central, i abocament amb cubilot, i acer UNE-EN 10080 B 500 S, amb una quantia aproximada de 105 kg/m³; muntatge i desmuntatge del sistema d'encofrat continu amb puntals, sotaponts metàl·lics i superfície encofrant de fusta tractada reforçada amb barnilles i perfils. Inclús filferro de lligar i separadors. El preu inclou l'elaboració de la ferralla (tall, doblegat i conformat d'elements) en taller industrial i el muntatge en el lloc definitiu de la seva col·locació en obra.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</si>
  <si>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</si>
  <si>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</si>
  <si>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</si>
  <si>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</si>
  <si>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</si>
  <si>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</si>
  <si>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</si>
  <si>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mt08eva020</t>
  </si>
  <si>
    <t xml:space="preserve">m²</t>
  </si>
  <si>
    <t xml:space="preserve">Sistema d'encofrat recuperable per a l'execució de cèrcols de formigó armat, compost de: puntals metàl·lics telescòpics, sotaponts metàl·lics i superfície encofrant de fusta tractada reforçada amb barres i perfils.</t>
  </si>
  <si>
    <t xml:space="preserve">mt07aco020c</t>
  </si>
  <si>
    <t xml:space="preserve">U</t>
  </si>
  <si>
    <t xml:space="preserve">Separador homologat per bigues.</t>
  </si>
  <si>
    <t xml:space="preserve">mt07aco010c</t>
  </si>
  <si>
    <t xml:space="preserve">kg</t>
  </si>
  <si>
    <t xml:space="preserve">Ferralla elaborada en taller industrial amb acer en barres corrugades, UNE-EN 10080 B 500 S, de varis diàmetres.</t>
  </si>
  <si>
    <t xml:space="preserve">mt08var050</t>
  </si>
  <si>
    <t xml:space="preserve">kg</t>
  </si>
  <si>
    <t xml:space="preserve">Filferro galvanitzat per a lligar, de 1,30 mm de diàmetre.</t>
  </si>
  <si>
    <t xml:space="preserve">mt10haf010atms</t>
  </si>
  <si>
    <t xml:space="preserve">m³</t>
  </si>
  <si>
    <t xml:space="preserve">Formigó HA-25/F/20/X0, fabricat en central.</t>
  </si>
  <si>
    <t xml:space="preserve">Subtotal materials:</t>
  </si>
  <si>
    <t xml:space="preserve">Mà d'obra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</si>
  <si>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</si>
  <si>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</si>
  <si>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</si>
  <si>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</si>
  <si>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</si>
  <si>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Ajudant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</si>
  <si>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</si>
  <si>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</si>
  <si>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</si>
  <si>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</si>
  <si>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</si>
  <si>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Ajudant ferrallista.</t>
  </si>
  <si>
    <t xml:space="preserve">mo045</t>
  </si>
  <si>
    <t xml:space="preserve">h</t>
  </si>
  <si>
    <t xml:space="preserve">Oficial 1ª estructurista, en treballs de posada en obra del formigó.</t>
  </si>
  <si>
    <t xml:space="preserve">mo092</t>
  </si>
  <si>
    <t xml:space="preserve">h</t>
  </si>
  <si>
    <t xml:space="preserve">Ajudant estructurista, en treballs de posada en obra del formigó.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</si>
  <si>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</si>
  <si>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</si>
  <si>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</si>
  <si>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</si>
  <si>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60,36€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</si>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</sst>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0.68" customWidth="1"/>
    <col min="4" max="4" width="6.63" customWidth="1"/>
    <col min="5" max="5" width="72.93" customWidth="1"/>
    <col min="6" max="6" width="13.26" customWidth="1"/>
    <col min="7" max="7" width="10.71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6.5</v>
      </c>
      <c r="G10" s="12">
        <v>48.5</v>
      </c>
      <c r="H10" s="12">
        <f ca="1">ROUND(INDIRECT(ADDRESS(ROW()+(0), COLUMN()+(-2), 1))*INDIRECT(ADDRESS(ROW()+(0), COLUMN()+(-1), 1)), 2)</f>
        <v>315.25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20</v>
      </c>
      <c r="G11" s="12">
        <v>0.09</v>
      </c>
      <c r="H11" s="12">
        <f ca="1">ROUND(INDIRECT(ADDRESS(ROW()+(0), COLUMN()+(-2), 1))*INDIRECT(ADDRESS(ROW()+(0), COLUMN()+(-1), 1)), 2)</f>
        <v>1.8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105</v>
      </c>
      <c r="G12" s="12">
        <v>1.6</v>
      </c>
      <c r="H12" s="12">
        <f ca="1">ROUND(INDIRECT(ADDRESS(ROW()+(0), COLUMN()+(-2), 1))*INDIRECT(ADDRESS(ROW()+(0), COLUMN()+(-1), 1)), 2)</f>
        <v>168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0.945</v>
      </c>
      <c r="G13" s="12">
        <v>1.5</v>
      </c>
      <c r="H13" s="12">
        <f ca="1">ROUND(INDIRECT(ADDRESS(ROW()+(0), COLUMN()+(-2), 1))*INDIRECT(ADDRESS(ROW()+(0), COLUMN()+(-1), 1)), 2)</f>
        <v>1.42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1.05</v>
      </c>
      <c r="G14" s="14">
        <v>91</v>
      </c>
      <c r="H14" s="14">
        <f ca="1">ROUND(INDIRECT(ADDRESS(ROW()+(0), COLUMN()+(-2), 1))*INDIRECT(ADDRESS(ROW()+(0), COLUMN()+(-1), 1)), 2)</f>
        <v>95.55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582.02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2.864</v>
      </c>
      <c r="G17" s="12">
        <v>28.39</v>
      </c>
      <c r="H17" s="12">
        <f ca="1">ROUND(INDIRECT(ADDRESS(ROW()+(0), COLUMN()+(-2), 1))*INDIRECT(ADDRESS(ROW()+(0), COLUMN()+(-1), 1)), 2)</f>
        <v>81.31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2.864</v>
      </c>
      <c r="G18" s="12">
        <v>25.25</v>
      </c>
      <c r="H18" s="12">
        <f ca="1">ROUND(INDIRECT(ADDRESS(ROW()+(0), COLUMN()+(-2), 1))*INDIRECT(ADDRESS(ROW()+(0), COLUMN()+(-1), 1)), 2)</f>
        <v>72.32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1.057</v>
      </c>
      <c r="G19" s="12">
        <v>28.39</v>
      </c>
      <c r="H19" s="12">
        <f ca="1">ROUND(INDIRECT(ADDRESS(ROW()+(0), COLUMN()+(-2), 1))*INDIRECT(ADDRESS(ROW()+(0), COLUMN()+(-1), 1)), 2)</f>
        <v>30.01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1.057</v>
      </c>
      <c r="G20" s="12">
        <v>25.25</v>
      </c>
      <c r="H20" s="12">
        <f ca="1">ROUND(INDIRECT(ADDRESS(ROW()+(0), COLUMN()+(-2), 1))*INDIRECT(ADDRESS(ROW()+(0), COLUMN()+(-1), 1)), 2)</f>
        <v>26.69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0.408</v>
      </c>
      <c r="G21" s="12">
        <v>28.39</v>
      </c>
      <c r="H21" s="12">
        <f ca="1">ROUND(INDIRECT(ADDRESS(ROW()+(0), COLUMN()+(-2), 1))*INDIRECT(ADDRESS(ROW()+(0), COLUMN()+(-1), 1)), 2)</f>
        <v>11.58</v>
      </c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3">
        <v>1.642</v>
      </c>
      <c r="G22" s="14">
        <v>25.25</v>
      </c>
      <c r="H22" s="14">
        <f ca="1">ROUND(INDIRECT(ADDRESS(ROW()+(0), COLUMN()+(-2), 1))*INDIRECT(ADDRESS(ROW()+(0), COLUMN()+(-1), 1)), 2)</f>
        <v>41.46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263.37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9"/>
      <c r="B25" s="19"/>
      <c r="C25" s="19"/>
      <c r="D25" s="20" t="s">
        <v>49</v>
      </c>
      <c r="E25" s="19" t="s">
        <v>50</v>
      </c>
      <c r="F25" s="13">
        <v>2</v>
      </c>
      <c r="G25" s="14">
        <f ca="1">ROUND(SUM(INDIRECT(ADDRESS(ROW()+(-2), COLUMN()+(1), 1)),INDIRECT(ADDRESS(ROW()+(-10), COLUMN()+(1), 1))), 2)</f>
        <v>845.39</v>
      </c>
      <c r="H25" s="14">
        <f ca="1">ROUND(INDIRECT(ADDRESS(ROW()+(0), COLUMN()+(-2), 1))*INDIRECT(ADDRESS(ROW()+(0), COLUMN()+(-1), 1))/100, 2)</f>
        <v>16.91</v>
      </c>
    </row>
    <row r="26" spans="1:8" ht="13.50" thickBot="1" customHeight="1">
      <c r="A26" s="21" t="s">
        <v>51</v>
      </c>
      <c r="B26" s="21"/>
      <c r="C26" s="21"/>
      <c r="D26" s="22"/>
      <c r="E26" s="23"/>
      <c r="F26" s="24" t="s">
        <v>52</v>
      </c>
      <c r="G26" s="25"/>
      <c r="H26" s="26">
        <f ca="1">ROUND(SUM(INDIRECT(ADDRESS(ROW()+(-1), COLUMN()+(0), 1)),INDIRECT(ADDRESS(ROW()+(-3), COLUMN()+(0), 1)),INDIRECT(ADDRESS(ROW()+(-11), COLUMN()+(0), 1))), 2)</f>
        <v>862.3</v>
      </c>
    </row>
  </sheetData>
  <mergeCells count="28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A20:C20"/>
    <mergeCell ref="A21:C21"/>
    <mergeCell ref="A22:C22"/>
    <mergeCell ref="A23:C23"/>
    <mergeCell ref="F23:G23"/>
    <mergeCell ref="A24:C24"/>
    <mergeCell ref="E24:F24"/>
    <mergeCell ref="A25:C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