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<sst xmlns="http://schemas.openxmlformats.org/spreadsheetml/2006/main" count="51" uniqueCount="51">
  <si>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</si>
  <si>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ECR010</t>
  </si>
  <si>
    <t xml:space="preserve">m</t>
  </si>
  <si>
    <t xml:space="preserve">Arc de dovelles de pedra natural.</t>
  </si>
  <si>
    <r>
      <rPr>
        <sz val="8.25"/>
        <color rgb="FF000000"/>
        <rFont val="Arial"/>
        <family val="2"/>
      </rPr>
      <t xml:space="preserve">Arc de pedra natural calcària format per dovelles de 60x40x40 cm, acabat buixardat, escairades i treballades en taller, amb secció trapezoïdal segons pla de detall, col·locades amb morter de calç industrial, color Salmón, M-15, subministrat en sacs; muntatge i desmuntatge de cintres i estintolaments.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</si>
  <si>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</si>
  <si>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</si>
  <si>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</si>
  <si>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</si>
  <si>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</si>
  <si>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</si>
  <si>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</si>
  <si>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mt06dpn010a</t>
  </si>
  <si>
    <t xml:space="preserve">U</t>
  </si>
  <si>
    <t xml:space="preserve">Dovella de pedra natural calcària de 60x40x40 cm, acabat buixardat.</t>
  </si>
  <si>
    <t xml:space="preserve">mt08cim020</t>
  </si>
  <si>
    <t xml:space="preserve">m</t>
  </si>
  <si>
    <t xml:space="preserve">Suport de fusta per a formació d'arc.</t>
  </si>
  <si>
    <t xml:space="preserve">mt08cim030a</t>
  </si>
  <si>
    <t xml:space="preserve">m³</t>
  </si>
  <si>
    <t xml:space="preserve">Fusta de pi per a formació de cindri.</t>
  </si>
  <si>
    <t xml:space="preserve">mt08aaa010a</t>
  </si>
  <si>
    <t xml:space="preserve">m³</t>
  </si>
  <si>
    <t xml:space="preserve">Aigua.</t>
  </si>
  <si>
    <t xml:space="preserve">mt09mcu010aih</t>
  </si>
  <si>
    <t xml:space="preserve">t</t>
  </si>
  <si>
    <t xml:space="preserve">Morter industrial per a obra de paleta, de calç, color Salmón, categoria M-15 (resistència a compressió 15 N/mm²), compost de calç hidràulica natural, tipus NHL 5, segons UNE-EN 459-1 i àrids silicis seleccionats, subministrat en sacs, segons UNE-EN 998-2.</t>
  </si>
  <si>
    <t xml:space="preserve">Subtotal materials:</t>
  </si>
  <si>
    <t xml:space="preserve">Mà d'obra</t>
  </si>
  <si>
    <t xml:space="preserve">mo022</t>
  </si>
  <si>
    <t xml:space="preserve">h</t>
  </si>
  <si>
    <t xml:space="preserve">Oficial 1ª col·locador de pedra natural.</t>
  </si>
  <si>
    <t xml:space="preserve">mo060</t>
  </si>
  <si>
    <t xml:space="preserve">h</t>
  </si>
  <si>
    <t xml:space="preserve">Ajudant col·locador de pedra natural.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</si>
  <si>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</si>
  <si>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</si>
  <si>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</si>
  <si>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</si>
  <si>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38,81€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</si>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</sst>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73.78" customWidth="1"/>
    <col min="5" max="5" width="11.56" customWidth="1"/>
    <col min="6" max="6" width="1.19" customWidth="1"/>
    <col min="7" max="7" width="11.22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1"/>
      <c r="G10" s="12">
        <v>92.86</v>
      </c>
      <c r="H10" s="12">
        <f ca="1">ROUND(INDIRECT(ADDRESS(ROW()+(0), COLUMN()+(-3), 1))*INDIRECT(ADDRESS(ROW()+(0), COLUMN()+(-1), 1)), 2)</f>
        <v>154.15</v>
      </c>
      <c r="I10" s="12"/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1"/>
      <c r="G11" s="12">
        <v>76.5</v>
      </c>
      <c r="H11" s="12">
        <f ca="1">ROUND(INDIRECT(ADDRESS(ROW()+(0), COLUMN()+(-3), 1))*INDIRECT(ADDRESS(ROW()+(0), COLUMN()+(-1), 1)), 2)</f>
        <v>76.5</v>
      </c>
      <c r="I11" s="12"/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0.15</v>
      </c>
      <c r="F12" s="11"/>
      <c r="G12" s="12">
        <v>355.5</v>
      </c>
      <c r="H12" s="12">
        <f ca="1">ROUND(INDIRECT(ADDRESS(ROW()+(0), COLUMN()+(-3), 1))*INDIRECT(ADDRESS(ROW()+(0), COLUMN()+(-1), 1)), 2)</f>
        <v>53.33</v>
      </c>
      <c r="I12" s="12"/>
    </row>
    <row r="13" spans="1:9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0.007</v>
      </c>
      <c r="F13" s="11"/>
      <c r="G13" s="12">
        <v>1.5</v>
      </c>
      <c r="H13" s="12">
        <f ca="1">ROUND(INDIRECT(ADDRESS(ROW()+(0), COLUMN()+(-3), 1))*INDIRECT(ADDRESS(ROW()+(0), COLUMN()+(-1), 1)), 2)</f>
        <v>0.01</v>
      </c>
      <c r="I13" s="12"/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0.038</v>
      </c>
      <c r="F14" s="13"/>
      <c r="G14" s="14">
        <v>397.35</v>
      </c>
      <c r="H14" s="14">
        <f ca="1">ROUND(INDIRECT(ADDRESS(ROW()+(0), COLUMN()+(-3), 1))*INDIRECT(ADDRESS(ROW()+(0), COLUMN()+(-1), 1)), 2)</f>
        <v>15.1</v>
      </c>
      <c r="I14" s="14"/>
    </row>
    <row r="15" spans="1:9" ht="13.50" thickBot="1" customHeight="1">
      <c r="A15" s="15"/>
      <c r="B15" s="15"/>
      <c r="C15" s="15"/>
      <c r="D15" s="15"/>
      <c r="E15" s="9" t="s">
        <v>27</v>
      </c>
      <c r="F15" s="9"/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299.09</v>
      </c>
      <c r="I15" s="17"/>
    </row>
    <row r="16" spans="1:9" ht="13.50" thickBot="1" customHeight="1">
      <c r="A16" s="15">
        <v>2</v>
      </c>
      <c r="B16" s="15"/>
      <c r="C16" s="15"/>
      <c r="D16" s="18" t="s">
        <v>28</v>
      </c>
      <c r="E16" s="18"/>
      <c r="F16" s="18"/>
      <c r="G16" s="15"/>
      <c r="H16" s="15"/>
      <c r="I16" s="15"/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4.496</v>
      </c>
      <c r="F17" s="11"/>
      <c r="G17" s="12">
        <v>28.42</v>
      </c>
      <c r="H17" s="12">
        <f ca="1">ROUND(INDIRECT(ADDRESS(ROW()+(0), COLUMN()+(-3), 1))*INDIRECT(ADDRESS(ROW()+(0), COLUMN()+(-1), 1)), 2)</f>
        <v>127.78</v>
      </c>
      <c r="I17" s="12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4.616</v>
      </c>
      <c r="F18" s="13"/>
      <c r="G18" s="14">
        <v>25.28</v>
      </c>
      <c r="H18" s="14">
        <f ca="1">ROUND(INDIRECT(ADDRESS(ROW()+(0), COLUMN()+(-3), 1))*INDIRECT(ADDRESS(ROW()+(0), COLUMN()+(-1), 1)), 2)</f>
        <v>116.69</v>
      </c>
      <c r="I18" s="14"/>
    </row>
    <row r="19" spans="1:9" ht="13.50" thickBot="1" customHeight="1">
      <c r="A19" s="15"/>
      <c r="B19" s="15"/>
      <c r="C19" s="15"/>
      <c r="D19" s="15"/>
      <c r="E19" s="9" t="s">
        <v>35</v>
      </c>
      <c r="F19" s="9"/>
      <c r="G19" s="9"/>
      <c r="H19" s="17">
        <f ca="1">ROUND(SUM(INDIRECT(ADDRESS(ROW()+(-1), COLUMN()+(0), 1)),INDIRECT(ADDRESS(ROW()+(-2), COLUMN()+(0), 1))), 2)</f>
        <v>244.47</v>
      </c>
      <c r="I19" s="17"/>
    </row>
    <row r="20" spans="1:9" ht="13.50" thickBot="1" customHeight="1">
      <c r="A20" s="15">
        <v>3</v>
      </c>
      <c r="B20" s="15"/>
      <c r="C20" s="15"/>
      <c r="D20" s="18" t="s">
        <v>36</v>
      </c>
      <c r="E20" s="18"/>
      <c r="F20" s="18"/>
      <c r="G20" s="15"/>
      <c r="H20" s="15"/>
      <c r="I20" s="15"/>
    </row>
    <row r="21" spans="1:9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3"/>
      <c r="G21" s="14">
        <f ca="1">ROUND(SUM(INDIRECT(ADDRESS(ROW()+(-2), COLUMN()+(1), 1)),INDIRECT(ADDRESS(ROW()+(-6), COLUMN()+(1), 1))), 2)</f>
        <v>543.56</v>
      </c>
      <c r="H21" s="14">
        <f ca="1">ROUND(INDIRECT(ADDRESS(ROW()+(0), COLUMN()+(-3), 1))*INDIRECT(ADDRESS(ROW()+(0), COLUMN()+(-1), 1))/100, 2)</f>
        <v>10.87</v>
      </c>
      <c r="I21" s="14"/>
    </row>
    <row r="22" spans="1:9" ht="13.50" thickBot="1" customHeight="1">
      <c r="A22" s="21" t="s">
        <v>39</v>
      </c>
      <c r="B22" s="21"/>
      <c r="C22" s="22"/>
      <c r="D22" s="23"/>
      <c r="E22" s="24" t="s">
        <v>40</v>
      </c>
      <c r="F22" s="24"/>
      <c r="G22" s="25"/>
      <c r="H22" s="26">
        <f ca="1">ROUND(SUM(INDIRECT(ADDRESS(ROW()+(-1), COLUMN()+(0), 1)),INDIRECT(ADDRESS(ROW()+(-3), COLUMN()+(0), 1)),INDIRECT(ADDRESS(ROW()+(-7), COLUMN()+(0), 1))), 2)</f>
        <v>554.43</v>
      </c>
      <c r="I22" s="26"/>
    </row>
    <row r="25" spans="1:9" ht="13.50" thickBot="1" customHeight="1">
      <c r="A25" s="27" t="s">
        <v>41</v>
      </c>
      <c r="B25" s="27"/>
      <c r="C25" s="27"/>
      <c r="D25" s="27"/>
      <c r="E25" s="27" t="s">
        <v>42</v>
      </c>
      <c r="F25" s="27" t="s">
        <v>43</v>
      </c>
      <c r="G25" s="27"/>
      <c r="H25" s="27"/>
      <c r="I25" s="27" t="s">
        <v>44</v>
      </c>
    </row>
    <row r="26" spans="1:9" ht="13.50" thickBot="1" customHeight="1">
      <c r="A26" s="28" t="s">
        <v>45</v>
      </c>
      <c r="B26" s="28"/>
      <c r="C26" s="28"/>
      <c r="D26" s="28"/>
      <c r="E26" s="29">
        <v>1.18202e+006</v>
      </c>
      <c r="F26" s="29">
        <v>1.18202e+006</v>
      </c>
      <c r="G26" s="29"/>
      <c r="H26" s="29"/>
      <c r="I26" s="29" t="s">
        <v>46</v>
      </c>
    </row>
    <row r="27" spans="1:9" ht="13.50" thickBot="1" customHeight="1">
      <c r="A27" s="30" t="s">
        <v>47</v>
      </c>
      <c r="B27" s="30"/>
      <c r="C27" s="30"/>
      <c r="D27" s="30"/>
      <c r="E27" s="31"/>
      <c r="F27" s="31"/>
      <c r="G27" s="31"/>
      <c r="H27" s="31"/>
      <c r="I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</row>
  </sheetData>
  <mergeCells count="58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F11"/>
    <mergeCell ref="H11:I11"/>
    <mergeCell ref="A12:B12"/>
    <mergeCell ref="E12:F12"/>
    <mergeCell ref="H12:I12"/>
    <mergeCell ref="A13:B13"/>
    <mergeCell ref="E13:F13"/>
    <mergeCell ref="H13:I13"/>
    <mergeCell ref="A14:B14"/>
    <mergeCell ref="E14:F14"/>
    <mergeCell ref="H14:I14"/>
    <mergeCell ref="A15:B15"/>
    <mergeCell ref="E15:G15"/>
    <mergeCell ref="H15:I15"/>
    <mergeCell ref="A16:B16"/>
    <mergeCell ref="D16:F16"/>
    <mergeCell ref="H16:I16"/>
    <mergeCell ref="A17:B17"/>
    <mergeCell ref="E17:F17"/>
    <mergeCell ref="H17:I17"/>
    <mergeCell ref="A18:B18"/>
    <mergeCell ref="E18:F18"/>
    <mergeCell ref="H18:I18"/>
    <mergeCell ref="A19:B19"/>
    <mergeCell ref="E19:G19"/>
    <mergeCell ref="H19:I19"/>
    <mergeCell ref="A20:B20"/>
    <mergeCell ref="D20:F20"/>
    <mergeCell ref="H20:I20"/>
    <mergeCell ref="A21:B21"/>
    <mergeCell ref="E21:F21"/>
    <mergeCell ref="H21:I21"/>
    <mergeCell ref="A22:D22"/>
    <mergeCell ref="E22:G22"/>
    <mergeCell ref="H22:I22"/>
    <mergeCell ref="A25:D25"/>
    <mergeCell ref="F25:H25"/>
    <mergeCell ref="A26:D26"/>
    <mergeCell ref="E26:E27"/>
    <mergeCell ref="F26:H27"/>
    <mergeCell ref="I26:I27"/>
    <mergeCell ref="A27:D27"/>
    <mergeCell ref="A30:I30"/>
    <mergeCell ref="A31:I31"/>
    <mergeCell ref="A32:I32"/>
  </mergeCells>
  <pageMargins left="0.147638" right="0.147638" top="0.206693" bottom="0.206693" header="0.0" footer="0.0"/>
  <pageSetup paperSize="9" orientation="portrait"/>
  <rowBreaks count="0" manualBreakCount="0">
    </rowBreaks>
</worksheet>
</file>