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<sst xmlns="http://schemas.openxmlformats.org/spreadsheetml/2006/main" count="55" uniqueCount="55">
  <si>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</si>
  <si>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CCP020</t>
  </si>
  <si>
    <t xml:space="preserve">m²</t>
  </si>
  <si>
    <t xml:space="preserve">Mur pantalla de formigó armat, amb llots.</t>
  </si>
  <si>
    <r>
      <rPr>
        <sz val="8.25"/>
        <color rgb="FF000000"/>
        <rFont val="Arial"/>
        <family val="2"/>
      </rPr>
      <t xml:space="preserve">Mur pantalla de formigó armat, de 40 cm de gruix i fins a 16 m de profunditat, o fins a trobar roca o capes dures de terreny, realitzat per dames de fins a 2,65 m de longitud, excavats en terreny cohesiu sense rebuig en el SPT, estabilitzat mitjançant l'ús de llots tixòtrops; realitzat amb formigó HA-25/L/12/XC2 fabricat en central, i abocament des de camió, amb formigonat continu submergit a través de tub Tremie, i acer UNE-EN 10080 B 500 SD,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</si>
  <si>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</si>
  <si>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</si>
  <si>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</si>
  <si>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</si>
  <si>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</si>
  <si>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</si>
  <si>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</si>
  <si>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</si>
  <si>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</si>
  <si>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</si>
  <si>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mt07aco010d</t>
  </si>
  <si>
    <t xml:space="preserve">kg</t>
  </si>
  <si>
    <t xml:space="preserve">Ferralla elaborada en taller industrial amb acer en barres corrugades, UNE-EN 10080 B 500 SD,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</si>
  <si>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</si>
  <si>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</si>
  <si>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</si>
  <si>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mt10haf010ctmi</t>
  </si>
  <si>
    <t xml:space="preserve">m³</t>
  </si>
  <si>
    <t xml:space="preserve">Formigó HA-25/L/12/XC2, fabricat en central.</t>
  </si>
  <si>
    <t xml:space="preserve">Subtotal materials:</t>
  </si>
  <si>
    <t xml:space="preserve">Equip i maquinària</t>
  </si>
  <si>
    <t xml:space="preserve">mq03pae060sh</t>
  </si>
  <si>
    <t xml:space="preserve">h</t>
  </si>
  <si>
    <t xml:space="preserve">Maquinària per a excavació de mur pantalla de 40 cm d'espessor i fins a 16 m de profunditat, excavació amb ús de llots tixòtrops, en terreny cohesiu sense rebuig en el SPT, realitzada per dames de 2,65 m de longitud.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</si>
  <si>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</si>
  <si>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</si>
  <si>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</si>
  <si>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mq03lod010</t>
  </si>
  <si>
    <t xml:space="preserve">h</t>
  </si>
  <si>
    <t xml:space="preserve">Maquinària per a llots de perforació: desarenadors de llots, mescladors de llots, bombes de llots, desllimadors i dipòsits d'emmagatzematge.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</si>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</sst>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29" customWidth="1"/>
    <col min="4" max="4" width="71.40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1.61</v>
      </c>
      <c r="G11" s="12">
        <f ca="1">ROUND(INDIRECT(ADDRESS(ROW()+(0), COLUMN()+(-2), 1))*INDIRECT(ADDRESS(ROW()+(0), COLUMN()+(-1), 1)), 2)</f>
        <v>48.3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95.2</v>
      </c>
      <c r="G13" s="14">
        <f ca="1">ROUND(INDIRECT(ADDRESS(ROW()+(0), COLUMN()+(-2), 1))*INDIRECT(ADDRESS(ROW()+(0), COLUMN()+(-1), 1)), 2)</f>
        <v>48.17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45.58</v>
      </c>
      <c r="G16" s="12">
        <f ca="1">ROUND(INDIRECT(ADDRESS(ROW()+(0), COLUMN()+(-2), 1))*INDIRECT(ADDRESS(ROW()+(0), COLUMN()+(-1), 1)), 2)</f>
        <v>13.67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0.1</v>
      </c>
      <c r="F17" s="12">
        <v>75.04</v>
      </c>
      <c r="G17" s="12">
        <f ca="1">ROUND(INDIRECT(ADDRESS(ROW()+(0), COLUMN()+(-2), 1))*INDIRECT(ADDRESS(ROW()+(0), COLUMN()+(-1), 1)), 2)</f>
        <v>7.5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0.45</v>
      </c>
      <c r="F18" s="14">
        <v>9.3</v>
      </c>
      <c r="G18" s="14">
        <f ca="1">ROUND(INDIRECT(ADDRESS(ROW()+(0), COLUMN()+(-2), 1))*INDIRECT(ADDRESS(ROW()+(0), COLUMN()+(-1), 1)), 2)</f>
        <v>4.19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25.36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</v>
      </c>
      <c r="F21" s="12">
        <v>28.39</v>
      </c>
      <c r="G21" s="12">
        <f ca="1">ROUND(INDIRECT(ADDRESS(ROW()+(0), COLUMN()+(-2), 1))*INDIRECT(ADDRESS(ROW()+(0), COLUMN()+(-1), 1)), 2)</f>
        <v>5.11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0.18</v>
      </c>
      <c r="F22" s="12">
        <v>25.25</v>
      </c>
      <c r="G22" s="12">
        <f ca="1">ROUND(INDIRECT(ADDRESS(ROW()+(0), COLUMN()+(-2), 1))*INDIRECT(ADDRESS(ROW()+(0), COLUMN()+(-1), 1)), 2)</f>
        <v>4.55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0.121</v>
      </c>
      <c r="F23" s="12">
        <v>28.39</v>
      </c>
      <c r="G23" s="12">
        <f ca="1">ROUND(INDIRECT(ADDRESS(ROW()+(0), COLUMN()+(-2), 1))*INDIRECT(ADDRESS(ROW()+(0), COLUMN()+(-1), 1)), 2)</f>
        <v>3.44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0.485</v>
      </c>
      <c r="F24" s="14">
        <v>25.25</v>
      </c>
      <c r="G24" s="14">
        <f ca="1">ROUND(INDIRECT(ADDRESS(ROW()+(0), COLUMN()+(-2), 1))*INDIRECT(ADDRESS(ROW()+(0), COLUMN()+(-1), 1)), 2)</f>
        <v>12.25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147.65</v>
      </c>
      <c r="G27" s="14">
        <f ca="1">ROUND(INDIRECT(ADDRESS(ROW()+(0), COLUMN()+(-2), 1))*INDIRECT(ADDRESS(ROW()+(0), COLUMN()+(-1), 1))/100, 2)</f>
        <v>2.95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150.6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