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<sst xmlns="http://schemas.openxmlformats.org/spreadsheetml/2006/main" count="87" uniqueCount="87">
  <si>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</si>
  <si>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QEA012</t>
  </si>
  <si>
    <t xml:space="preserve">m²</t>
  </si>
  <si>
    <t xml:space="preserve">Coberta plana no transitable, ventilada, auto protegida, tipus convencional. Impermeabilització amb làmines asfàltiques, tipus bicapa.</t>
  </si>
  <si>
    <r>
      <rPr>
        <sz val="8.25"/>
        <color rgb="FF000000"/>
        <rFont val="Arial"/>
        <family val="2"/>
      </rPr>
      <t xml:space="preserve">Coberta plana no transitable, ventilada, auto protegida, tipus convencional, pendent del 1% al 15%. FORMACIÓ DE PENDENTS: tauler ceràmic buit encadellat de 80x25x3,5 cm amb capa de regularització de morter de ciment, industrial, M-5, de 3 cm d'espessor, acabat remolinat, sobre envans alleugerits de maó ceràmic buit de 29x14x9 cm, rebut amb morter de ciment, industrial, M-5, disposats cada 80 cm i amb 30 cm d'altura mitja, rematats superiorment amb mestres de morter de ciment, industrial, M-5; AÏLLAMENT TÈRMIC: feltre aïllant de llana de roca volcànica, Roulrock Kraft "ROCKWOOL"; IMPERMEABILITZACIÓ: tipus bicapa, adherida, composta per làmina de betum modificat amb elastòmer SBS, LBM(SBS)-30-FP, prèvia emprimació amb emulsió asfàltica aniònica amb càrregues tipus EB, i làmina de betum modificat amb elastòmer SBS, LBM(SBS)-40/G-FP adherida a l'anterior amb bufador, sense coincidir les seves juntes.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</si>
  <si>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</si>
  <si>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</si>
  <si>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</si>
  <si>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</si>
  <si>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</si>
  <si>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</si>
  <si>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</si>
  <si>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</si>
  <si>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</si>
  <si>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</si>
  <si>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</si>
  <si>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</si>
  <si>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</si>
  <si>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</si>
  <si>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</si>
  <si>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</si>
  <si>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</si>
  <si>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</si>
  <si>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</si>
  <si>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mt16lrw010a</t>
  </si>
  <si>
    <t xml:space="preserve">m²</t>
  </si>
  <si>
    <t xml:space="preserve">Feltre aïllant de llana de roca volcànica, Roulrock Kraft "ROCKWOOL", segons UNE-EN 13162, revestit per una de les seves cares amb un complex de paper kraft amb polietilè que actua com a barrera de vapor, de 80 mm d'espessor, resistència tèrmica 1,9 m²K/W, conductivitat tèrmica 0,042 W/(mK), Euroclasse F de reacció al foc segons UNE-EN 13501-1, densitat 23 kg/m³, capacitat d'absorció d'aigua a curt termini &lt;=1 kg/m², calor específic 840 J/kgK i factor de resistència a la difusió del vapor d'aigua 1,3.</t>
  </si>
  <si>
    <t xml:space="preserve">mt04lvg020c</t>
  </si>
  <si>
    <t xml:space="preserve">U</t>
  </si>
  <si>
    <t xml:space="preserve">Tauler ceràmic buit encadellat, per revestir, 80x25x3 cm, amb les testes rectes, segons UNE 67041.</t>
  </si>
  <si>
    <t xml:space="preserve">mt14lga010ca</t>
  </si>
  <si>
    <t xml:space="preserve">m²</t>
  </si>
  <si>
    <t xml:space="preserve">Làmina de betum modificat amb elastòmer SBS, LBM(SBS)-40/G-FP, de 2,5 mm d'espessor, massa nominal 4 kg/m², amb armadura de feltre de polièster reforçat i estabilitzat de 160 g/m², amb autoprotecció mineral de color gris. Segons UNE-EN 13707.</t>
  </si>
  <si>
    <t xml:space="preserve">mt14lba010c</t>
  </si>
  <si>
    <t xml:space="preserve">m²</t>
  </si>
  <si>
    <t xml:space="preserve">Làmina de betum modificat amb elastòmer SBS, LBM(SBS)-30-FP, de 2,5 mm d'espessor, massa nominal 3 kg/m², amb armadura de feltre de polièster no teixit de 160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</si>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</sst>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8</v>
      </c>
      <c r="H10" s="11"/>
      <c r="I10" s="12">
        <v>0.35</v>
      </c>
      <c r="J10" s="12">
        <f ca="1">ROUND(INDIRECT(ADDRESS(ROW()+(0), COLUMN()+(-3), 1))*INDIRECT(ADDRESS(ROW()+(0), COLUMN()+(-1), 1)), 2)</f>
        <v>2.8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0.014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0.075</v>
      </c>
      <c r="H12" s="11"/>
      <c r="I12" s="12">
        <v>53.48</v>
      </c>
      <c r="J12" s="12">
        <f ca="1">ROUND(INDIRECT(ADDRESS(ROW()+(0), COLUMN()+(-3), 1))*INDIRECT(ADDRESS(ROW()+(0), COLUMN()+(-1), 1)), 2)</f>
        <v>4.01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1.2</v>
      </c>
      <c r="H14" s="11"/>
      <c r="I14" s="12">
        <v>8.96</v>
      </c>
      <c r="J14" s="12">
        <f ca="1">ROUND(INDIRECT(ADDRESS(ROW()+(0), COLUMN()+(-3), 1))*INDIRECT(ADDRESS(ROW()+(0), COLUMN()+(-1), 1)), 2)</f>
        <v>10.75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5</v>
      </c>
      <c r="H15" s="11"/>
      <c r="I15" s="12">
        <v>0.39</v>
      </c>
      <c r="J15" s="12">
        <f ca="1">ROUND(INDIRECT(ADDRESS(ROW()+(0), COLUMN()+(-3), 1))*INDIRECT(ADDRESS(ROW()+(0), COLUMN()+(-1), 1)), 2)</f>
        <v>1.95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1.1</v>
      </c>
      <c r="H16" s="11"/>
      <c r="I16" s="12">
        <v>7.28</v>
      </c>
      <c r="J16" s="12">
        <f ca="1">ROUND(INDIRECT(ADDRESS(ROW()+(0), COLUMN()+(-3), 1))*INDIRECT(ADDRESS(ROW()+(0), COLUMN()+(-1), 1)), 2)</f>
        <v>8.01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5.54</v>
      </c>
      <c r="J17" s="12">
        <f ca="1">ROUND(INDIRECT(ADDRESS(ROW()+(0), COLUMN()+(-3), 1))*INDIRECT(ADDRESS(ROW()+(0), COLUMN()+(-1), 1)), 2)</f>
        <v>6.09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3">
        <v>0.3</v>
      </c>
      <c r="H18" s="13"/>
      <c r="I18" s="14">
        <v>3.3</v>
      </c>
      <c r="J18" s="14">
        <f ca="1">ROUND(INDIRECT(ADDRESS(ROW()+(0), COLUMN()+(-3), 1))*INDIRECT(ADDRESS(ROW()+(0), COLUMN()+(-1), 1)), 2)</f>
        <v>0.99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34.63</v>
      </c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0.935</v>
      </c>
      <c r="H21" s="11"/>
      <c r="I21" s="12">
        <v>28.42</v>
      </c>
      <c r="J21" s="12">
        <f ca="1">ROUND(INDIRECT(ADDRESS(ROW()+(0), COLUMN()+(-3), 1))*INDIRECT(ADDRESS(ROW()+(0), COLUMN()+(-1), 1)), 2)</f>
        <v>26.57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1.175</v>
      </c>
      <c r="H22" s="11"/>
      <c r="I22" s="12">
        <v>23.81</v>
      </c>
      <c r="J22" s="12">
        <f ca="1">ROUND(INDIRECT(ADDRESS(ROW()+(0), COLUMN()+(-3), 1))*INDIRECT(ADDRESS(ROW()+(0), COLUMN()+(-1), 1)), 2)</f>
        <v>27.98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0.06</v>
      </c>
      <c r="H23" s="11"/>
      <c r="I23" s="12">
        <v>29.34</v>
      </c>
      <c r="J23" s="12">
        <f ca="1">ROUND(INDIRECT(ADDRESS(ROW()+(0), COLUMN()+(-3), 1))*INDIRECT(ADDRESS(ROW()+(0), COLUMN()+(-1), 1)), 2)</f>
        <v>1.76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0.06</v>
      </c>
      <c r="H24" s="11"/>
      <c r="I24" s="12">
        <v>25.28</v>
      </c>
      <c r="J24" s="12">
        <f ca="1">ROUND(INDIRECT(ADDRESS(ROW()+(0), COLUMN()+(-3), 1))*INDIRECT(ADDRESS(ROW()+(0), COLUMN()+(-1), 1)), 2)</f>
        <v>1.52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0.204</v>
      </c>
      <c r="H25" s="11"/>
      <c r="I25" s="12">
        <v>28.42</v>
      </c>
      <c r="J25" s="12">
        <f ca="1">ROUND(INDIRECT(ADDRESS(ROW()+(0), COLUMN()+(-3), 1))*INDIRECT(ADDRESS(ROW()+(0), COLUMN()+(-1), 1)), 2)</f>
        <v>5.8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3">
        <v>0.204</v>
      </c>
      <c r="H26" s="13"/>
      <c r="I26" s="14">
        <v>25.28</v>
      </c>
      <c r="J26" s="14">
        <f ca="1">ROUND(INDIRECT(ADDRESS(ROW()+(0), COLUMN()+(-3), 1))*INDIRECT(ADDRESS(ROW()+(0), COLUMN()+(-1), 1)), 2)</f>
        <v>5.16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68.79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61</v>
      </c>
      <c r="D29" s="20"/>
      <c r="E29" s="19" t="s">
        <v>62</v>
      </c>
      <c r="F29" s="19"/>
      <c r="G29" s="13">
        <v>2</v>
      </c>
      <c r="H29" s="13"/>
      <c r="I29" s="14">
        <f ca="1">ROUND(SUM(INDIRECT(ADDRESS(ROW()+(-2), COLUMN()+(1), 1)),INDIRECT(ADDRESS(ROW()+(-10), COLUMN()+(1), 1))), 2)</f>
        <v>103.42</v>
      </c>
      <c r="J29" s="14">
        <f ca="1">ROUND(INDIRECT(ADDRESS(ROW()+(0), COLUMN()+(-3), 1))*INDIRECT(ADDRESS(ROW()+(0), COLUMN()+(-1), 1))/100, 2)</f>
        <v>2.07</v>
      </c>
    </row>
    <row r="30" spans="1:10" ht="13.50" thickBot="1" customHeight="1">
      <c r="A30" s="21" t="s">
        <v>63</v>
      </c>
      <c r="B30" s="21"/>
      <c r="C30" s="22"/>
      <c r="D30" s="22"/>
      <c r="E30" s="23"/>
      <c r="F30" s="23"/>
      <c r="G30" s="24" t="s">
        <v>64</v>
      </c>
      <c r="H30" s="24"/>
      <c r="I30" s="25"/>
      <c r="J30" s="26">
        <f ca="1">ROUND(SUM(INDIRECT(ADDRESS(ROW()+(-1), COLUMN()+(0), 1)),INDIRECT(ADDRESS(ROW()+(-3), COLUMN()+(0), 1)),INDIRECT(ADDRESS(ROW()+(-11), COLUMN()+(0), 1))), 2)</f>
        <v>105.49</v>
      </c>
    </row>
    <row r="33" spans="1:10" ht="13.50" thickBot="1" customHeight="1">
      <c r="A33" s="27" t="s">
        <v>65</v>
      </c>
      <c r="B33" s="27"/>
      <c r="C33" s="27"/>
      <c r="D33" s="27"/>
      <c r="E33" s="27"/>
      <c r="F33" s="27" t="s">
        <v>66</v>
      </c>
      <c r="G33" s="27"/>
      <c r="H33" s="27" t="s">
        <v>67</v>
      </c>
      <c r="I33" s="27"/>
      <c r="J33" s="27" t="s">
        <v>68</v>
      </c>
    </row>
    <row r="34" spans="1:10" ht="13.50" thickBot="1" customHeight="1">
      <c r="A34" s="28" t="s">
        <v>69</v>
      </c>
      <c r="B34" s="28"/>
      <c r="C34" s="28"/>
      <c r="D34" s="28"/>
      <c r="E34" s="28"/>
      <c r="F34" s="29">
        <v>1.06202e+006</v>
      </c>
      <c r="G34" s="29"/>
      <c r="H34" s="29">
        <v>1.06202e+006</v>
      </c>
      <c r="I34" s="29"/>
      <c r="J34" s="29" t="s">
        <v>70</v>
      </c>
    </row>
    <row r="35" spans="1:10" ht="13.50" thickBot="1" customHeight="1">
      <c r="A35" s="30" t="s">
        <v>71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28" t="s">
        <v>72</v>
      </c>
      <c r="B36" s="28"/>
      <c r="C36" s="28"/>
      <c r="D36" s="28"/>
      <c r="E36" s="28"/>
      <c r="F36" s="29">
        <v>1.18202e+006</v>
      </c>
      <c r="G36" s="29"/>
      <c r="H36" s="29">
        <v>1.18202e+006</v>
      </c>
      <c r="I36" s="29"/>
      <c r="J36" s="29" t="s">
        <v>73</v>
      </c>
    </row>
    <row r="37" spans="1:10" ht="13.50" thickBot="1" customHeight="1">
      <c r="A37" s="30" t="s">
        <v>74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28" t="s">
        <v>75</v>
      </c>
      <c r="B38" s="28"/>
      <c r="C38" s="28"/>
      <c r="D38" s="28"/>
      <c r="E38" s="28"/>
      <c r="F38" s="29">
        <v>1.07202e+006</v>
      </c>
      <c r="G38" s="29"/>
      <c r="H38" s="29">
        <v>1.07202e+006</v>
      </c>
      <c r="I38" s="29"/>
      <c r="J38" s="29" t="s">
        <v>76</v>
      </c>
    </row>
    <row r="39" spans="1:10" ht="24.00" thickBot="1" customHeight="1">
      <c r="A39" s="30" t="s">
        <v>77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28" t="s">
        <v>78</v>
      </c>
      <c r="B40" s="28"/>
      <c r="C40" s="28"/>
      <c r="D40" s="28"/>
      <c r="E40" s="28"/>
      <c r="F40" s="29">
        <v>1.07202e+006</v>
      </c>
      <c r="G40" s="29"/>
      <c r="H40" s="29">
        <v>1.07202e+006</v>
      </c>
      <c r="I40" s="29"/>
      <c r="J40" s="29" t="s">
        <v>79</v>
      </c>
    </row>
    <row r="41" spans="1:10" ht="24.00" thickBot="1" customHeight="1">
      <c r="A41" s="30" t="s">
        <v>80</v>
      </c>
      <c r="B41" s="30"/>
      <c r="C41" s="30"/>
      <c r="D41" s="30"/>
      <c r="E41" s="30"/>
      <c r="F41" s="31"/>
      <c r="G41" s="31"/>
      <c r="H41" s="31"/>
      <c r="I41" s="31"/>
      <c r="J41" s="31"/>
    </row>
    <row r="42" spans="1:10" ht="13.50" thickBot="1" customHeight="1">
      <c r="A42" s="28" t="s">
        <v>81</v>
      </c>
      <c r="B42" s="28"/>
      <c r="C42" s="28"/>
      <c r="D42" s="28"/>
      <c r="E42" s="28"/>
      <c r="F42" s="29">
        <v>142010</v>
      </c>
      <c r="G42" s="29"/>
      <c r="H42" s="29">
        <v>1.10201e+006</v>
      </c>
      <c r="I42" s="29"/>
      <c r="J42" s="29" t="s">
        <v>82</v>
      </c>
    </row>
    <row r="43" spans="1:10" ht="24.00" thickBot="1" customHeight="1">
      <c r="A43" s="30" t="s">
        <v>83</v>
      </c>
      <c r="B43" s="30"/>
      <c r="C43" s="30"/>
      <c r="D43" s="30"/>
      <c r="E43" s="30"/>
      <c r="F43" s="31"/>
      <c r="G43" s="31"/>
      <c r="H43" s="31"/>
      <c r="I43" s="31"/>
      <c r="J43" s="31"/>
    </row>
    <row r="46" spans="1:1" ht="33.75" thickBot="1" customHeight="1">
      <c r="A46" s="1" t="s">
        <v>84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85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86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2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I27"/>
    <mergeCell ref="A28:B28"/>
    <mergeCell ref="C28:D28"/>
    <mergeCell ref="E28:H28"/>
    <mergeCell ref="A29:B29"/>
    <mergeCell ref="C29:D29"/>
    <mergeCell ref="E29:F29"/>
    <mergeCell ref="G29:H29"/>
    <mergeCell ref="A30:F30"/>
    <mergeCell ref="G30:I30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38:E38"/>
    <mergeCell ref="F38:G39"/>
    <mergeCell ref="H38:I39"/>
    <mergeCell ref="J38:J39"/>
    <mergeCell ref="A39:E39"/>
    <mergeCell ref="A40:E40"/>
    <mergeCell ref="F40:G41"/>
    <mergeCell ref="H40:I41"/>
    <mergeCell ref="J40:J41"/>
    <mergeCell ref="A41:E41"/>
    <mergeCell ref="A42:E42"/>
    <mergeCell ref="F42:G43"/>
    <mergeCell ref="H42:I43"/>
    <mergeCell ref="J42:J43"/>
    <mergeCell ref="A43:E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