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<sst xmlns="http://schemas.openxmlformats.org/spreadsheetml/2006/main" count="137" uniqueCount="137">
  <si>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</si>
  <si>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</si>
  <si>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</si>
  <si>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</si>
  <si>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de formigó lleuger, de resistència a compressió 2,0 MPa i 690 kg/m³ de densitat, confeccionat en obra amb argila expandida i ciment gris, amb espessor medi de 10 cm; amb capa de regularització de morter de ciment, industrial, M-5 de 2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</si>
  <si>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</si>
  <si>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</si>
  <si>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</si>
  <si>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</si>
  <si>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</si>
  <si>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</si>
  <si>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</si>
  <si>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</si>
  <si>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</si>
  <si>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</si>
  <si>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mt01arl030b</t>
  </si>
  <si>
    <t xml:space="preserve">m³</t>
  </si>
  <si>
    <t xml:space="preserve">Argila expandida, subministrada en sacs Big Bag, segons UNE-EN 13055-1.</t>
  </si>
  <si>
    <t xml:space="preserve">mt08cem011a</t>
  </si>
  <si>
    <t xml:space="preserve">kg</t>
  </si>
  <si>
    <t xml:space="preserve">Ciment Pòrtland CEM II/B-L 32,5 R, color gris, en sacs, segons UNE-EN 197-1.</t>
  </si>
  <si>
    <t xml:space="preserve">mt08aaa010a</t>
  </si>
  <si>
    <t xml:space="preserve">m³</t>
  </si>
  <si>
    <t xml:space="preserve">Aigua.</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</si>
  <si>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</si>
  <si>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</si>
  <si>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</si>
  <si>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</si>
  <si>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</si>
  <si>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</si>
  <si>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</si>
  <si>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</si>
  <si>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</si>
  <si>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</si>
  <si>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</si>
  <si>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</si>
  <si>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</si>
  <si>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</si>
  <si>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</si>
  <si>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</si>
  <si>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</si>
  <si>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</si>
  <si>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</si>
  <si>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</si>
  <si>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</si>
  <si>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</si>
  <si>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</si>
  <si>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</si>
  <si>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</si>
  <si>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</si>
  <si>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</si>
  <si>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</si>
  <si>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</si>
  <si>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</si>
  <si>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</si>
  <si>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</si>
  <si>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</si>
  <si>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</si>
  <si>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</si>
  <si>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</si>
  <si>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</si>
  <si>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</si>
  <si>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</si>
  <si>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</si>
  <si>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</si>
  <si>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</si>
  <si>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</si>
  <si>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</si>
  <si>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</si>
  <si>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</si>
  <si>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</si>
  <si>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</si>
  <si>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</si>
  <si>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</si>
  <si>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</si>
  <si>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</si>
  <si>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</si>
  <si>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</si>
  <si>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</si>
  <si>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</si>
  <si>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</si>
  <si>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</si>
  <si>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</si>
  <si>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</si>
  <si>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</si>
  <si>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</si>
  <si>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</si>
  <si>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</si>
  <si>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</si>
  <si>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</si>
  <si>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</si>
  <si>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</si>
  <si>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</si>
  <si>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</si>
  <si>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</si>
  <si>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</si>
  <si>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</si>
  <si>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</si>
  <si>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</si>
  <si>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</si>
  <si>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</si>
  <si>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</si>
  <si>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</si>
  <si>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</si>
  <si>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</si>
  <si>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</si>
  <si>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</si>
  <si>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</si>
  <si>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</si>
  <si>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</si>
  <si>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</si>
  <si>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197-1:2011</t>
  </si>
  <si>
    <t xml:space="preserve">1+</t>
  </si>
  <si>
    <t xml:space="preserve">Cemento. Parte 1: Composición, especificaciones y criterios de conformidad de los cementos comunes.</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</si>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</sst>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69.53"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50.00" thickBot="1" customHeight="1">
      <c r="A5" s="5" t="s">
        <v>4</v>
      </c>
      <c r="B5" s="5"/>
      <c r="C5" s="5"/>
      <c r="D5" s="5"/>
      <c r="E5" s="5"/>
      <c r="F5" s="5"/>
      <c r="G5" s="5"/>
      <c r="H5" s="5"/>
      <c r="I5" s="5"/>
    </row>
    <row r="8" spans="1:9" ht="24.00" thickBot="1" customHeight="1">
      <c r="A8" s="6" t="s">
        <v>5</v>
      </c>
      <c r="B8" s="6"/>
      <c r="C8" s="6"/>
      <c r="D8" s="6" t="s">
        <v>6</v>
      </c>
      <c r="E8" s="6" t="s">
        <v>7</v>
      </c>
      <c r="F8" s="7" t="s">
        <v>8</v>
      </c>
      <c r="G8" s="7"/>
      <c r="H8" s="7" t="s">
        <v>9</v>
      </c>
      <c r="I8" s="7" t="s">
        <v>10</v>
      </c>
    </row>
    <row r="9" spans="1:9" ht="13.50" thickBot="1" customHeight="1">
      <c r="A9" s="8">
        <v>1</v>
      </c>
      <c r="B9" s="8"/>
      <c r="C9" s="8"/>
      <c r="D9" s="8"/>
      <c r="E9" s="9" t="s">
        <v>11</v>
      </c>
      <c r="F9" s="9"/>
      <c r="G9" s="9"/>
      <c r="H9" s="8"/>
      <c r="I9" s="8"/>
    </row>
    <row r="10" spans="1:9" ht="24.00" thickBot="1" customHeight="1">
      <c r="A10" s="1" t="s">
        <v>12</v>
      </c>
      <c r="B10" s="1"/>
      <c r="C10" s="1"/>
      <c r="D10" s="10" t="s">
        <v>13</v>
      </c>
      <c r="E10" s="1" t="s">
        <v>14</v>
      </c>
      <c r="F10" s="11">
        <v>3</v>
      </c>
      <c r="G10" s="11"/>
      <c r="H10" s="12">
        <v>0.35</v>
      </c>
      <c r="I10" s="12">
        <f ca="1">ROUND(INDIRECT(ADDRESS(ROW()+(0), COLUMN()+(-3), 1))*INDIRECT(ADDRESS(ROW()+(0), COLUMN()+(-1), 1)), 2)</f>
        <v>1.05</v>
      </c>
    </row>
    <row r="11" spans="1:9" ht="13.50" thickBot="1" customHeight="1">
      <c r="A11" s="1" t="s">
        <v>15</v>
      </c>
      <c r="B11" s="1"/>
      <c r="C11" s="1"/>
      <c r="D11" s="10" t="s">
        <v>16</v>
      </c>
      <c r="E11" s="1" t="s">
        <v>17</v>
      </c>
      <c r="F11" s="11">
        <v>0.105</v>
      </c>
      <c r="G11" s="11"/>
      <c r="H11" s="12">
        <v>121.55</v>
      </c>
      <c r="I11" s="12">
        <f ca="1">ROUND(INDIRECT(ADDRESS(ROW()+(0), COLUMN()+(-3), 1))*INDIRECT(ADDRESS(ROW()+(0), COLUMN()+(-1), 1)), 2)</f>
        <v>12.76</v>
      </c>
    </row>
    <row r="12" spans="1:9" ht="13.50" thickBot="1" customHeight="1">
      <c r="A12" s="1" t="s">
        <v>18</v>
      </c>
      <c r="B12" s="1"/>
      <c r="C12" s="1"/>
      <c r="D12" s="10" t="s">
        <v>19</v>
      </c>
      <c r="E12" s="1" t="s">
        <v>20</v>
      </c>
      <c r="F12" s="11">
        <v>20</v>
      </c>
      <c r="G12" s="11"/>
      <c r="H12" s="12">
        <v>0.1</v>
      </c>
      <c r="I12" s="12">
        <f ca="1">ROUND(INDIRECT(ADDRESS(ROW()+(0), COLUMN()+(-3), 1))*INDIRECT(ADDRESS(ROW()+(0), COLUMN()+(-1), 1)), 2)</f>
        <v>2</v>
      </c>
    </row>
    <row r="13" spans="1:9" ht="13.50" thickBot="1" customHeight="1">
      <c r="A13" s="1" t="s">
        <v>21</v>
      </c>
      <c r="B13" s="1"/>
      <c r="C13" s="1"/>
      <c r="D13" s="10" t="s">
        <v>22</v>
      </c>
      <c r="E13" s="1" t="s">
        <v>23</v>
      </c>
      <c r="F13" s="11">
        <v>0.025</v>
      </c>
      <c r="G13" s="11"/>
      <c r="H13" s="12">
        <v>1.5</v>
      </c>
      <c r="I13" s="12">
        <f ca="1">ROUND(INDIRECT(ADDRESS(ROW()+(0), COLUMN()+(-3), 1))*INDIRECT(ADDRESS(ROW()+(0), COLUMN()+(-1), 1)), 2)</f>
        <v>0.04</v>
      </c>
    </row>
    <row r="14" spans="1:9" ht="34.50" thickBot="1" customHeight="1">
      <c r="A14" s="1" t="s">
        <v>24</v>
      </c>
      <c r="B14" s="1"/>
      <c r="C14" s="1"/>
      <c r="D14" s="10" t="s">
        <v>25</v>
      </c>
      <c r="E14" s="1" t="s">
        <v>26</v>
      </c>
      <c r="F14" s="11">
        <v>0.01</v>
      </c>
      <c r="G14" s="11"/>
      <c r="H14" s="12">
        <v>1.34</v>
      </c>
      <c r="I14" s="12">
        <f ca="1">ROUND(INDIRECT(ADDRESS(ROW()+(0), COLUMN()+(-3), 1))*INDIRECT(ADDRESS(ROW()+(0), COLUMN()+(-1), 1)), 2)</f>
        <v>0.01</v>
      </c>
    </row>
    <row r="15" spans="1:9" ht="24.00" thickBot="1" customHeight="1">
      <c r="A15" s="1" t="s">
        <v>27</v>
      </c>
      <c r="B15" s="1"/>
      <c r="C15" s="1"/>
      <c r="D15" s="10" t="s">
        <v>28</v>
      </c>
      <c r="E15" s="1" t="s">
        <v>29</v>
      </c>
      <c r="F15" s="11">
        <v>0.113</v>
      </c>
      <c r="G15" s="11"/>
      <c r="H15" s="12">
        <v>53.48</v>
      </c>
      <c r="I15" s="12">
        <f ca="1">ROUND(INDIRECT(ADDRESS(ROW()+(0), COLUMN()+(-3), 1))*INDIRECT(ADDRESS(ROW()+(0), COLUMN()+(-1), 1)), 2)</f>
        <v>6.04</v>
      </c>
    </row>
    <row r="16" spans="1:9" ht="66.00" thickBot="1" customHeight="1">
      <c r="A16" s="1" t="s">
        <v>30</v>
      </c>
      <c r="B16" s="1"/>
      <c r="C16" s="1"/>
      <c r="D16" s="10" t="s">
        <v>31</v>
      </c>
      <c r="E16" s="1" t="s">
        <v>32</v>
      </c>
      <c r="F16" s="11">
        <v>1.05</v>
      </c>
      <c r="G16" s="11"/>
      <c r="H16" s="12">
        <v>20.1</v>
      </c>
      <c r="I16" s="12">
        <f ca="1">ROUND(INDIRECT(ADDRESS(ROW()+(0), COLUMN()+(-3), 1))*INDIRECT(ADDRESS(ROW()+(0), COLUMN()+(-1), 1)), 2)</f>
        <v>21.11</v>
      </c>
    </row>
    <row r="17" spans="1:9" ht="55.50" thickBot="1" customHeight="1">
      <c r="A17" s="1" t="s">
        <v>33</v>
      </c>
      <c r="B17" s="1"/>
      <c r="C17" s="1"/>
      <c r="D17" s="10" t="s">
        <v>34</v>
      </c>
      <c r="E17" s="1" t="s">
        <v>35</v>
      </c>
      <c r="F17" s="11">
        <v>1.05</v>
      </c>
      <c r="G17" s="11"/>
      <c r="H17" s="12">
        <v>0.68</v>
      </c>
      <c r="I17" s="12">
        <f ca="1">ROUND(INDIRECT(ADDRESS(ROW()+(0), COLUMN()+(-3), 1))*INDIRECT(ADDRESS(ROW()+(0), COLUMN()+(-1), 1)), 2)</f>
        <v>0.71</v>
      </c>
    </row>
    <row r="18" spans="1:9" ht="24.00" thickBot="1" customHeight="1">
      <c r="A18" s="1" t="s">
        <v>36</v>
      </c>
      <c r="B18" s="1"/>
      <c r="C18" s="1"/>
      <c r="D18" s="10" t="s">
        <v>37</v>
      </c>
      <c r="E18" s="1" t="s">
        <v>38</v>
      </c>
      <c r="F18" s="11">
        <v>0.04</v>
      </c>
      <c r="G18" s="11"/>
      <c r="H18" s="12">
        <v>133.3</v>
      </c>
      <c r="I18" s="12">
        <f ca="1">ROUND(INDIRECT(ADDRESS(ROW()+(0), COLUMN()+(-3), 1))*INDIRECT(ADDRESS(ROW()+(0), COLUMN()+(-1), 1)), 2)</f>
        <v>5.33</v>
      </c>
    </row>
    <row r="19" spans="1:9" ht="34.50" thickBot="1" customHeight="1">
      <c r="A19" s="1" t="s">
        <v>39</v>
      </c>
      <c r="B19" s="1"/>
      <c r="C19" s="1"/>
      <c r="D19" s="10" t="s">
        <v>40</v>
      </c>
      <c r="E19" s="1" t="s">
        <v>41</v>
      </c>
      <c r="F19" s="11">
        <v>1.1</v>
      </c>
      <c r="G19" s="11"/>
      <c r="H19" s="12">
        <v>5.54</v>
      </c>
      <c r="I19" s="12">
        <f ca="1">ROUND(INDIRECT(ADDRESS(ROW()+(0), COLUMN()+(-3), 1))*INDIRECT(ADDRESS(ROW()+(0), COLUMN()+(-1), 1)), 2)</f>
        <v>6.09</v>
      </c>
    </row>
    <row r="20" spans="1:9" ht="34.50" thickBot="1" customHeight="1">
      <c r="A20" s="1" t="s">
        <v>42</v>
      </c>
      <c r="B20" s="1"/>
      <c r="C20" s="1"/>
      <c r="D20" s="10" t="s">
        <v>43</v>
      </c>
      <c r="E20" s="1" t="s">
        <v>44</v>
      </c>
      <c r="F20" s="11">
        <v>1.1</v>
      </c>
      <c r="G20" s="11"/>
      <c r="H20" s="12">
        <v>4.8</v>
      </c>
      <c r="I20" s="12">
        <f ca="1">ROUND(INDIRECT(ADDRESS(ROW()+(0), COLUMN()+(-3), 1))*INDIRECT(ADDRESS(ROW()+(0), COLUMN()+(-1), 1)), 2)</f>
        <v>5.28</v>
      </c>
    </row>
    <row r="21" spans="1:9" ht="55.50" thickBot="1" customHeight="1">
      <c r="A21" s="1" t="s">
        <v>45</v>
      </c>
      <c r="B21" s="1"/>
      <c r="C21" s="1"/>
      <c r="D21" s="10" t="s">
        <v>46</v>
      </c>
      <c r="E21" s="1" t="s">
        <v>47</v>
      </c>
      <c r="F21" s="11">
        <v>1.05</v>
      </c>
      <c r="G21" s="11"/>
      <c r="H21" s="12">
        <v>0.93</v>
      </c>
      <c r="I21" s="12">
        <f ca="1">ROUND(INDIRECT(ADDRESS(ROW()+(0), COLUMN()+(-3), 1))*INDIRECT(ADDRESS(ROW()+(0), COLUMN()+(-1), 1)), 2)</f>
        <v>0.98</v>
      </c>
    </row>
    <row r="22" spans="1:9" ht="13.50" thickBot="1" customHeight="1">
      <c r="A22" s="1" t="s">
        <v>48</v>
      </c>
      <c r="B22" s="1"/>
      <c r="C22" s="1"/>
      <c r="D22" s="10" t="s">
        <v>49</v>
      </c>
      <c r="E22" s="1" t="s">
        <v>50</v>
      </c>
      <c r="F22" s="11">
        <v>4</v>
      </c>
      <c r="G22" s="11"/>
      <c r="H22" s="12">
        <v>0.35</v>
      </c>
      <c r="I22" s="12">
        <f ca="1">ROUND(INDIRECT(ADDRESS(ROW()+(0), COLUMN()+(-3), 1))*INDIRECT(ADDRESS(ROW()+(0), COLUMN()+(-1), 1)), 2)</f>
        <v>1.4</v>
      </c>
    </row>
    <row r="23" spans="1:9" ht="34.50" thickBot="1" customHeight="1">
      <c r="A23" s="1" t="s">
        <v>51</v>
      </c>
      <c r="B23" s="1"/>
      <c r="C23" s="1"/>
      <c r="D23" s="10" t="s">
        <v>52</v>
      </c>
      <c r="E23" s="1" t="s">
        <v>53</v>
      </c>
      <c r="F23" s="11">
        <v>1.05</v>
      </c>
      <c r="G23" s="11"/>
      <c r="H23" s="12">
        <v>8</v>
      </c>
      <c r="I23" s="12">
        <f ca="1">ROUND(INDIRECT(ADDRESS(ROW()+(0), COLUMN()+(-3), 1))*INDIRECT(ADDRESS(ROW()+(0), COLUMN()+(-1), 1)), 2)</f>
        <v>8.4</v>
      </c>
    </row>
    <row r="24" spans="1:9" ht="13.50" thickBot="1" customHeight="1">
      <c r="A24" s="1" t="s">
        <v>54</v>
      </c>
      <c r="B24" s="1"/>
      <c r="C24" s="1"/>
      <c r="D24" s="10" t="s">
        <v>55</v>
      </c>
      <c r="E24" s="1" t="s">
        <v>56</v>
      </c>
      <c r="F24" s="11">
        <v>14</v>
      </c>
      <c r="G24" s="11"/>
      <c r="H24" s="12">
        <v>0.03</v>
      </c>
      <c r="I24" s="12">
        <f ca="1">ROUND(INDIRECT(ADDRESS(ROW()+(0), COLUMN()+(-3), 1))*INDIRECT(ADDRESS(ROW()+(0), COLUMN()+(-1), 1)), 2)</f>
        <v>0.42</v>
      </c>
    </row>
    <row r="25" spans="1:9" ht="13.50" thickBot="1" customHeight="1">
      <c r="A25" s="1" t="s">
        <v>57</v>
      </c>
      <c r="B25" s="1"/>
      <c r="C25" s="1"/>
      <c r="D25" s="10" t="s">
        <v>58</v>
      </c>
      <c r="E25" s="1" t="s">
        <v>59</v>
      </c>
      <c r="F25" s="11">
        <v>0.4</v>
      </c>
      <c r="G25" s="11"/>
      <c r="H25" s="12">
        <v>3</v>
      </c>
      <c r="I25" s="12">
        <f ca="1">ROUND(INDIRECT(ADDRESS(ROW()+(0), COLUMN()+(-3), 1))*INDIRECT(ADDRESS(ROW()+(0), COLUMN()+(-1), 1)), 2)</f>
        <v>1.2</v>
      </c>
    </row>
    <row r="26" spans="1:9" ht="45.00" thickBot="1" customHeight="1">
      <c r="A26" s="1" t="s">
        <v>60</v>
      </c>
      <c r="B26" s="1"/>
      <c r="C26" s="1"/>
      <c r="D26" s="10" t="s">
        <v>61</v>
      </c>
      <c r="E26" s="1" t="s">
        <v>62</v>
      </c>
      <c r="F26" s="13">
        <v>0.05</v>
      </c>
      <c r="G26" s="13"/>
      <c r="H26" s="14">
        <v>0.78</v>
      </c>
      <c r="I26" s="14">
        <f ca="1">ROUND(INDIRECT(ADDRESS(ROW()+(0), COLUMN()+(-3), 1))*INDIRECT(ADDRESS(ROW()+(0), COLUMN()+(-1), 1)), 2)</f>
        <v>0.04</v>
      </c>
    </row>
    <row r="27" spans="1:9" ht="13.50" thickBot="1" customHeight="1">
      <c r="A27" s="15"/>
      <c r="B27" s="15"/>
      <c r="C27" s="15"/>
      <c r="D27" s="15"/>
      <c r="E27" s="15"/>
      <c r="F27" s="9" t="s">
        <v>63</v>
      </c>
      <c r="G27" s="9"/>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72.86</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3">
        <v>0.063</v>
      </c>
      <c r="G29" s="13"/>
      <c r="H29" s="14">
        <v>3.45</v>
      </c>
      <c r="I29" s="14">
        <f ca="1">ROUND(INDIRECT(ADDRESS(ROW()+(0), COLUMN()+(-3), 1))*INDIRECT(ADDRESS(ROW()+(0), COLUMN()+(-1), 1)), 2)</f>
        <v>0.22</v>
      </c>
    </row>
    <row r="30" spans="1:9" ht="13.50" thickBot="1" customHeight="1">
      <c r="A30" s="15"/>
      <c r="B30" s="15"/>
      <c r="C30" s="15"/>
      <c r="D30" s="15"/>
      <c r="E30" s="15"/>
      <c r="F30" s="9" t="s">
        <v>68</v>
      </c>
      <c r="G30" s="9"/>
      <c r="H30" s="9"/>
      <c r="I30" s="17">
        <f ca="1">ROUND(SUM(INDIRECT(ADDRESS(ROW()+(-1), COLUMN()+(0), 1))), 2)</f>
        <v>0.22</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1">
        <v>0.18</v>
      </c>
      <c r="G32" s="11"/>
      <c r="H32" s="12">
        <v>28.42</v>
      </c>
      <c r="I32" s="12">
        <f ca="1">ROUND(INDIRECT(ADDRESS(ROW()+(0), COLUMN()+(-3), 1))*INDIRECT(ADDRESS(ROW()+(0), COLUMN()+(-1), 1)), 2)</f>
        <v>5.12</v>
      </c>
    </row>
    <row r="33" spans="1:9" ht="13.50" thickBot="1" customHeight="1">
      <c r="A33" s="1" t="s">
        <v>73</v>
      </c>
      <c r="B33" s="1"/>
      <c r="C33" s="1"/>
      <c r="D33" s="10" t="s">
        <v>74</v>
      </c>
      <c r="E33" s="1" t="s">
        <v>75</v>
      </c>
      <c r="F33" s="11">
        <v>0.779</v>
      </c>
      <c r="G33" s="11"/>
      <c r="H33" s="12">
        <v>23.81</v>
      </c>
      <c r="I33" s="12">
        <f ca="1">ROUND(INDIRECT(ADDRESS(ROW()+(0), COLUMN()+(-3), 1))*INDIRECT(ADDRESS(ROW()+(0), COLUMN()+(-1), 1)), 2)</f>
        <v>18.55</v>
      </c>
    </row>
    <row r="34" spans="1:9" ht="13.50" thickBot="1" customHeight="1">
      <c r="A34" s="1" t="s">
        <v>76</v>
      </c>
      <c r="B34" s="1"/>
      <c r="C34" s="1"/>
      <c r="D34" s="10" t="s">
        <v>77</v>
      </c>
      <c r="E34" s="1" t="s">
        <v>78</v>
      </c>
      <c r="F34" s="11">
        <v>0.252</v>
      </c>
      <c r="G34" s="11"/>
      <c r="H34" s="12">
        <v>28.42</v>
      </c>
      <c r="I34" s="12">
        <f ca="1">ROUND(INDIRECT(ADDRESS(ROW()+(0), COLUMN()+(-3), 1))*INDIRECT(ADDRESS(ROW()+(0), COLUMN()+(-1), 1)), 2)</f>
        <v>7.16</v>
      </c>
    </row>
    <row r="35" spans="1:9" ht="13.50" thickBot="1" customHeight="1">
      <c r="A35" s="1" t="s">
        <v>79</v>
      </c>
      <c r="B35" s="1"/>
      <c r="C35" s="1"/>
      <c r="D35" s="10" t="s">
        <v>80</v>
      </c>
      <c r="E35" s="1" t="s">
        <v>81</v>
      </c>
      <c r="F35" s="11">
        <v>0.252</v>
      </c>
      <c r="G35" s="11"/>
      <c r="H35" s="12">
        <v>25.28</v>
      </c>
      <c r="I35" s="12">
        <f ca="1">ROUND(INDIRECT(ADDRESS(ROW()+(0), COLUMN()+(-3), 1))*INDIRECT(ADDRESS(ROW()+(0), COLUMN()+(-1), 1)), 2)</f>
        <v>6.37</v>
      </c>
    </row>
    <row r="36" spans="1:9" ht="13.50" thickBot="1" customHeight="1">
      <c r="A36" s="1" t="s">
        <v>82</v>
      </c>
      <c r="B36" s="1"/>
      <c r="C36" s="1"/>
      <c r="D36" s="10" t="s">
        <v>83</v>
      </c>
      <c r="E36" s="1" t="s">
        <v>84</v>
      </c>
      <c r="F36" s="11">
        <v>0.06</v>
      </c>
      <c r="G36" s="11"/>
      <c r="H36" s="12">
        <v>29.34</v>
      </c>
      <c r="I36" s="12">
        <f ca="1">ROUND(INDIRECT(ADDRESS(ROW()+(0), COLUMN()+(-3), 1))*INDIRECT(ADDRESS(ROW()+(0), COLUMN()+(-1), 1)), 2)</f>
        <v>1.76</v>
      </c>
    </row>
    <row r="37" spans="1:9" ht="13.50" thickBot="1" customHeight="1">
      <c r="A37" s="1" t="s">
        <v>85</v>
      </c>
      <c r="B37" s="1"/>
      <c r="C37" s="1"/>
      <c r="D37" s="10" t="s">
        <v>86</v>
      </c>
      <c r="E37" s="1" t="s">
        <v>87</v>
      </c>
      <c r="F37" s="11">
        <v>0.06</v>
      </c>
      <c r="G37" s="11"/>
      <c r="H37" s="12">
        <v>25.28</v>
      </c>
      <c r="I37" s="12">
        <f ca="1">ROUND(INDIRECT(ADDRESS(ROW()+(0), COLUMN()+(-3), 1))*INDIRECT(ADDRESS(ROW()+(0), COLUMN()+(-1), 1)), 2)</f>
        <v>1.52</v>
      </c>
    </row>
    <row r="38" spans="1:9" ht="13.50" thickBot="1" customHeight="1">
      <c r="A38" s="1" t="s">
        <v>88</v>
      </c>
      <c r="B38" s="1"/>
      <c r="C38" s="1"/>
      <c r="D38" s="10" t="s">
        <v>89</v>
      </c>
      <c r="E38" s="1" t="s">
        <v>90</v>
      </c>
      <c r="F38" s="11">
        <v>0.48</v>
      </c>
      <c r="G38" s="11"/>
      <c r="H38" s="12">
        <v>28.42</v>
      </c>
      <c r="I38" s="12">
        <f ca="1">ROUND(INDIRECT(ADDRESS(ROW()+(0), COLUMN()+(-3), 1))*INDIRECT(ADDRESS(ROW()+(0), COLUMN()+(-1), 1)), 2)</f>
        <v>13.64</v>
      </c>
    </row>
    <row r="39" spans="1:9" ht="13.50" thickBot="1" customHeight="1">
      <c r="A39" s="1" t="s">
        <v>91</v>
      </c>
      <c r="B39" s="1"/>
      <c r="C39" s="1"/>
      <c r="D39" s="10" t="s">
        <v>92</v>
      </c>
      <c r="E39" s="1" t="s">
        <v>93</v>
      </c>
      <c r="F39" s="13">
        <v>0.24</v>
      </c>
      <c r="G39" s="13"/>
      <c r="H39" s="14">
        <v>25.28</v>
      </c>
      <c r="I39" s="14">
        <f ca="1">ROUND(INDIRECT(ADDRESS(ROW()+(0), COLUMN()+(-3), 1))*INDIRECT(ADDRESS(ROW()+(0), COLUMN()+(-1), 1)), 2)</f>
        <v>6.07</v>
      </c>
    </row>
    <row r="40" spans="1:9" ht="13.50" thickBot="1" customHeight="1">
      <c r="A40" s="15"/>
      <c r="B40" s="15"/>
      <c r="C40" s="15"/>
      <c r="D40" s="15"/>
      <c r="E40" s="15"/>
      <c r="F40" s="9" t="s">
        <v>94</v>
      </c>
      <c r="G40" s="9"/>
      <c r="H40" s="9"/>
      <c r="I40" s="17">
        <f ca="1">ROUND(SUM(INDIRECT(ADDRESS(ROW()+(-1), COLUMN()+(0), 1)),INDIRECT(ADDRESS(ROW()+(-2), COLUMN()+(0), 1)),INDIRECT(ADDRESS(ROW()+(-3), COLUMN()+(0), 1)),INDIRECT(ADDRESS(ROW()+(-4), COLUMN()+(0), 1)),INDIRECT(ADDRESS(ROW()+(-5), COLUMN()+(0), 1)),INDIRECT(ADDRESS(ROW()+(-6), COLUMN()+(0), 1)),INDIRECT(ADDRESS(ROW()+(-7), COLUMN()+(0), 1)),INDIRECT(ADDRESS(ROW()+(-8), COLUMN()+(0), 1))), 2)</f>
        <v>60.19</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3">
        <v>2</v>
      </c>
      <c r="G42" s="13"/>
      <c r="H42" s="14">
        <f ca="1">ROUND(SUM(INDIRECT(ADDRESS(ROW()+(-2), COLUMN()+(1), 1)),INDIRECT(ADDRESS(ROW()+(-12), COLUMN()+(1), 1)),INDIRECT(ADDRESS(ROW()+(-15), COLUMN()+(1), 1))), 2)</f>
        <v>133.27</v>
      </c>
      <c r="I42" s="14">
        <f ca="1">ROUND(INDIRECT(ADDRESS(ROW()+(0), COLUMN()+(-3), 1))*INDIRECT(ADDRESS(ROW()+(0), COLUMN()+(-1), 1))/100, 2)</f>
        <v>2.67</v>
      </c>
    </row>
    <row r="43" spans="1:9" ht="13.50" thickBot="1" customHeight="1">
      <c r="A43" s="21" t="s">
        <v>98</v>
      </c>
      <c r="B43" s="21"/>
      <c r="C43" s="21"/>
      <c r="D43" s="22"/>
      <c r="E43" s="23"/>
      <c r="F43" s="24" t="s">
        <v>99</v>
      </c>
      <c r="G43" s="24"/>
      <c r="H43" s="25"/>
      <c r="I43" s="26">
        <f ca="1">ROUND(SUM(INDIRECT(ADDRESS(ROW()+(-1), COLUMN()+(0), 1)),INDIRECT(ADDRESS(ROW()+(-3), COLUMN()+(0), 1)),INDIRECT(ADDRESS(ROW()+(-13), COLUMN()+(0), 1)),INDIRECT(ADDRESS(ROW()+(-16), COLUMN()+(0), 1))), 2)</f>
        <v>135.94</v>
      </c>
    </row>
    <row r="46" spans="1:9" ht="13.50" thickBot="1" customHeight="1">
      <c r="A46" s="27" t="s">
        <v>100</v>
      </c>
      <c r="B46" s="27"/>
      <c r="C46" s="27"/>
      <c r="D46" s="27"/>
      <c r="E46" s="27"/>
      <c r="F46" s="27"/>
      <c r="G46" s="27" t="s">
        <v>101</v>
      </c>
      <c r="H46" s="27" t="s">
        <v>102</v>
      </c>
      <c r="I46" s="27" t="s">
        <v>103</v>
      </c>
    </row>
    <row r="47" spans="1:9" ht="13.50" thickBot="1" customHeight="1">
      <c r="A47" s="28" t="s">
        <v>104</v>
      </c>
      <c r="B47" s="28"/>
      <c r="C47" s="28"/>
      <c r="D47" s="28"/>
      <c r="E47" s="28"/>
      <c r="F47" s="28"/>
      <c r="G47" s="29">
        <v>1.06202e+006</v>
      </c>
      <c r="H47" s="29">
        <v>1.06202e+006</v>
      </c>
      <c r="I47" s="29" t="s">
        <v>105</v>
      </c>
    </row>
    <row r="48" spans="1:9" ht="13.50" thickBot="1" customHeight="1">
      <c r="A48" s="30" t="s">
        <v>106</v>
      </c>
      <c r="B48" s="30"/>
      <c r="C48" s="30"/>
      <c r="D48" s="30"/>
      <c r="E48" s="30"/>
      <c r="F48" s="30"/>
      <c r="G48" s="31"/>
      <c r="H48" s="31"/>
      <c r="I48" s="31"/>
    </row>
    <row r="49" spans="1:9" ht="13.50" thickBot="1" customHeight="1">
      <c r="A49" s="28" t="s">
        <v>107</v>
      </c>
      <c r="B49" s="28"/>
      <c r="C49" s="28"/>
      <c r="D49" s="28"/>
      <c r="E49" s="28"/>
      <c r="F49" s="28"/>
      <c r="G49" s="29">
        <v>132003</v>
      </c>
      <c r="H49" s="29">
        <v>162004</v>
      </c>
      <c r="I49" s="29" t="s">
        <v>108</v>
      </c>
    </row>
    <row r="50" spans="1:9" ht="13.50" thickBot="1" customHeight="1">
      <c r="A50" s="32" t="s">
        <v>109</v>
      </c>
      <c r="B50" s="32"/>
      <c r="C50" s="32"/>
      <c r="D50" s="32"/>
      <c r="E50" s="32"/>
      <c r="F50" s="32"/>
      <c r="G50" s="33"/>
      <c r="H50" s="33"/>
      <c r="I50" s="33"/>
    </row>
    <row r="51" spans="1:9" ht="13.50" thickBot="1" customHeight="1">
      <c r="A51" s="30" t="s">
        <v>110</v>
      </c>
      <c r="B51" s="30"/>
      <c r="C51" s="30"/>
      <c r="D51" s="30"/>
      <c r="E51" s="30"/>
      <c r="F51" s="30"/>
      <c r="G51" s="31">
        <v>112010</v>
      </c>
      <c r="H51" s="31">
        <v>112010</v>
      </c>
      <c r="I51" s="31"/>
    </row>
    <row r="52" spans="1:9" ht="13.50" thickBot="1" customHeight="1">
      <c r="A52" s="28" t="s">
        <v>111</v>
      </c>
      <c r="B52" s="28"/>
      <c r="C52" s="28"/>
      <c r="D52" s="28"/>
      <c r="E52" s="28"/>
      <c r="F52" s="28"/>
      <c r="G52" s="29">
        <v>172012</v>
      </c>
      <c r="H52" s="29">
        <v>172013</v>
      </c>
      <c r="I52" s="29" t="s">
        <v>112</v>
      </c>
    </row>
    <row r="53" spans="1:9" ht="13.50" thickBot="1" customHeight="1">
      <c r="A53" s="30" t="s">
        <v>113</v>
      </c>
      <c r="B53" s="30"/>
      <c r="C53" s="30"/>
      <c r="D53" s="30"/>
      <c r="E53" s="30"/>
      <c r="F53" s="30"/>
      <c r="G53" s="31"/>
      <c r="H53" s="31"/>
      <c r="I53" s="31"/>
    </row>
    <row r="54" spans="1:9" ht="13.50" thickBot="1" customHeight="1">
      <c r="A54" s="28" t="s">
        <v>114</v>
      </c>
      <c r="B54" s="28"/>
      <c r="C54" s="28"/>
      <c r="D54" s="28"/>
      <c r="E54" s="28"/>
      <c r="F54" s="28"/>
      <c r="G54" s="29">
        <v>1.07202e+006</v>
      </c>
      <c r="H54" s="29">
        <v>1.07202e+006</v>
      </c>
      <c r="I54" s="29" t="s">
        <v>115</v>
      </c>
    </row>
    <row r="55" spans="1:9" ht="24.00" thickBot="1" customHeight="1">
      <c r="A55" s="30" t="s">
        <v>116</v>
      </c>
      <c r="B55" s="30"/>
      <c r="C55" s="30"/>
      <c r="D55" s="30"/>
      <c r="E55" s="30"/>
      <c r="F55" s="30"/>
      <c r="G55" s="31"/>
      <c r="H55" s="31"/>
      <c r="I55" s="31"/>
    </row>
    <row r="56" spans="1:9" ht="13.50" thickBot="1" customHeight="1">
      <c r="A56" s="28" t="s">
        <v>117</v>
      </c>
      <c r="B56" s="28"/>
      <c r="C56" s="28"/>
      <c r="D56" s="28"/>
      <c r="E56" s="28"/>
      <c r="F56" s="28"/>
      <c r="G56" s="29">
        <v>1.18202e+006</v>
      </c>
      <c r="H56" s="29">
        <v>1.18202e+006</v>
      </c>
      <c r="I56" s="29" t="s">
        <v>118</v>
      </c>
    </row>
    <row r="57" spans="1:9" ht="13.50" thickBot="1" customHeight="1">
      <c r="A57" s="30" t="s">
        <v>119</v>
      </c>
      <c r="B57" s="30"/>
      <c r="C57" s="30"/>
      <c r="D57" s="30"/>
      <c r="E57" s="30"/>
      <c r="F57" s="30"/>
      <c r="G57" s="31"/>
      <c r="H57" s="31"/>
      <c r="I57" s="31"/>
    </row>
    <row r="58" spans="1:9" ht="13.50" thickBot="1" customHeight="1">
      <c r="A58" s="28" t="s">
        <v>120</v>
      </c>
      <c r="B58" s="28"/>
      <c r="C58" s="28"/>
      <c r="D58" s="28"/>
      <c r="E58" s="28"/>
      <c r="F58" s="28"/>
      <c r="G58" s="29">
        <v>1.07202e+006</v>
      </c>
      <c r="H58" s="29">
        <v>1.07202e+006</v>
      </c>
      <c r="I58" s="29" t="s">
        <v>121</v>
      </c>
    </row>
    <row r="59" spans="1:9" ht="24.00" thickBot="1" customHeight="1">
      <c r="A59" s="30" t="s">
        <v>122</v>
      </c>
      <c r="B59" s="30"/>
      <c r="C59" s="30"/>
      <c r="D59" s="30"/>
      <c r="E59" s="30"/>
      <c r="F59" s="30"/>
      <c r="G59" s="31"/>
      <c r="H59" s="31"/>
      <c r="I59" s="31"/>
    </row>
    <row r="60" spans="1:9" ht="13.50" thickBot="1" customHeight="1">
      <c r="A60" s="28" t="s">
        <v>123</v>
      </c>
      <c r="B60" s="28"/>
      <c r="C60" s="28"/>
      <c r="D60" s="28"/>
      <c r="E60" s="28"/>
      <c r="F60" s="28"/>
      <c r="G60" s="29">
        <v>1.03202e+006</v>
      </c>
      <c r="H60" s="29">
        <v>1.03202e+006</v>
      </c>
      <c r="I60" s="29" t="s">
        <v>124</v>
      </c>
    </row>
    <row r="61" spans="1:9" ht="13.50" thickBot="1" customHeight="1">
      <c r="A61" s="30" t="s">
        <v>125</v>
      </c>
      <c r="B61" s="30"/>
      <c r="C61" s="30"/>
      <c r="D61" s="30"/>
      <c r="E61" s="30"/>
      <c r="F61" s="30"/>
      <c r="G61" s="31"/>
      <c r="H61" s="31"/>
      <c r="I61" s="31"/>
    </row>
    <row r="62" spans="1:9" ht="13.50" thickBot="1" customHeight="1">
      <c r="A62" s="28" t="s">
        <v>126</v>
      </c>
      <c r="B62" s="28"/>
      <c r="C62" s="28"/>
      <c r="D62" s="28"/>
      <c r="E62" s="28"/>
      <c r="F62" s="28"/>
      <c r="G62" s="29">
        <v>142010</v>
      </c>
      <c r="H62" s="29">
        <v>1.10201e+006</v>
      </c>
      <c r="I62" s="29" t="s">
        <v>127</v>
      </c>
    </row>
    <row r="63" spans="1:9" ht="24.00" thickBot="1" customHeight="1">
      <c r="A63" s="30" t="s">
        <v>128</v>
      </c>
      <c r="B63" s="30"/>
      <c r="C63" s="30"/>
      <c r="D63" s="30"/>
      <c r="E63" s="30"/>
      <c r="F63" s="30"/>
      <c r="G63" s="31"/>
      <c r="H63" s="31"/>
      <c r="I63" s="31"/>
    </row>
    <row r="64" spans="1:9" ht="13.50" thickBot="1" customHeight="1">
      <c r="A64" s="28" t="s">
        <v>129</v>
      </c>
      <c r="B64" s="28"/>
      <c r="C64" s="28"/>
      <c r="D64" s="28"/>
      <c r="E64" s="28"/>
      <c r="F64" s="28"/>
      <c r="G64" s="29">
        <v>142013</v>
      </c>
      <c r="H64" s="29">
        <v>172013</v>
      </c>
      <c r="I64" s="29">
        <v>3</v>
      </c>
    </row>
    <row r="65" spans="1:9" ht="13.50" thickBot="1" customHeight="1">
      <c r="A65" s="30" t="s">
        <v>130</v>
      </c>
      <c r="B65" s="30"/>
      <c r="C65" s="30"/>
      <c r="D65" s="30"/>
      <c r="E65" s="30"/>
      <c r="F65" s="30"/>
      <c r="G65" s="31"/>
      <c r="H65" s="31"/>
      <c r="I65" s="31"/>
    </row>
    <row r="66" spans="1:9" ht="13.50" thickBot="1" customHeight="1">
      <c r="A66" s="28" t="s">
        <v>131</v>
      </c>
      <c r="B66" s="28"/>
      <c r="C66" s="28"/>
      <c r="D66" s="28"/>
      <c r="E66" s="28"/>
      <c r="F66" s="28"/>
      <c r="G66" s="29">
        <v>172013</v>
      </c>
      <c r="H66" s="29">
        <v>172014</v>
      </c>
      <c r="I66" s="29" t="s">
        <v>132</v>
      </c>
    </row>
    <row r="67" spans="1:9" ht="13.50" thickBot="1" customHeight="1">
      <c r="A67" s="30" t="s">
        <v>133</v>
      </c>
      <c r="B67" s="30"/>
      <c r="C67" s="30"/>
      <c r="D67" s="30"/>
      <c r="E67" s="30"/>
      <c r="F67" s="30"/>
      <c r="G67" s="31"/>
      <c r="H67" s="31"/>
      <c r="I67" s="31"/>
    </row>
    <row r="70" spans="1:1" ht="33.75" thickBot="1" customHeight="1">
      <c r="A70" s="1" t="s">
        <v>134</v>
      </c>
      <c r="B70" s="1"/>
      <c r="C70" s="1"/>
      <c r="D70" s="1"/>
      <c r="E70" s="1"/>
      <c r="F70" s="1"/>
      <c r="G70" s="1"/>
      <c r="H70" s="1"/>
      <c r="I70" s="1"/>
    </row>
    <row r="71" spans="1:1" ht="33.75" thickBot="1" customHeight="1">
      <c r="A71" s="1" t="s">
        <v>135</v>
      </c>
      <c r="B71" s="1"/>
      <c r="C71" s="1"/>
      <c r="D71" s="1"/>
      <c r="E71" s="1"/>
      <c r="F71" s="1"/>
      <c r="G71" s="1"/>
      <c r="H71" s="1"/>
      <c r="I71" s="1"/>
    </row>
    <row r="72" spans="1:1" ht="33.75" thickBot="1" customHeight="1">
      <c r="A72" s="1" t="s">
        <v>136</v>
      </c>
      <c r="B72" s="1"/>
      <c r="C72" s="1"/>
      <c r="D72" s="1"/>
      <c r="E72" s="1"/>
      <c r="F72" s="1"/>
      <c r="G72" s="1"/>
      <c r="H72" s="1"/>
      <c r="I72" s="1"/>
    </row>
  </sheetData>
  <mergeCells count="128">
    <mergeCell ref="A1:I1"/>
    <mergeCell ref="C3:I3"/>
    <mergeCell ref="A5:I5"/>
    <mergeCell ref="A8:C8"/>
    <mergeCell ref="F8:G8"/>
    <mergeCell ref="A9:C9"/>
    <mergeCell ref="E9:G9"/>
    <mergeCell ref="A10:C10"/>
    <mergeCell ref="F10:G10"/>
    <mergeCell ref="A11:C11"/>
    <mergeCell ref="F11:G11"/>
    <mergeCell ref="A12:C12"/>
    <mergeCell ref="F12:G12"/>
    <mergeCell ref="A13:C13"/>
    <mergeCell ref="F13:G13"/>
    <mergeCell ref="A14:C14"/>
    <mergeCell ref="F14:G14"/>
    <mergeCell ref="A15:C15"/>
    <mergeCell ref="F15:G15"/>
    <mergeCell ref="A16:C16"/>
    <mergeCell ref="F16:G16"/>
    <mergeCell ref="A17:C17"/>
    <mergeCell ref="F17:G17"/>
    <mergeCell ref="A18:C18"/>
    <mergeCell ref="F18:G18"/>
    <mergeCell ref="A19:C19"/>
    <mergeCell ref="F19:G19"/>
    <mergeCell ref="A20:C20"/>
    <mergeCell ref="F20:G20"/>
    <mergeCell ref="A21:C21"/>
    <mergeCell ref="F21:G21"/>
    <mergeCell ref="A22:C22"/>
    <mergeCell ref="F22:G22"/>
    <mergeCell ref="A23:C23"/>
    <mergeCell ref="F23:G23"/>
    <mergeCell ref="A24:C24"/>
    <mergeCell ref="F24:G24"/>
    <mergeCell ref="A25:C25"/>
    <mergeCell ref="F25:G25"/>
    <mergeCell ref="A26:C26"/>
    <mergeCell ref="F26:G26"/>
    <mergeCell ref="A27:C27"/>
    <mergeCell ref="F27:H27"/>
    <mergeCell ref="A28:C28"/>
    <mergeCell ref="E28:G28"/>
    <mergeCell ref="A29:C29"/>
    <mergeCell ref="F29:G29"/>
    <mergeCell ref="A30:C30"/>
    <mergeCell ref="F30:H30"/>
    <mergeCell ref="A31:C31"/>
    <mergeCell ref="E31:G31"/>
    <mergeCell ref="A32:C32"/>
    <mergeCell ref="F32:G32"/>
    <mergeCell ref="A33:C33"/>
    <mergeCell ref="F33:G33"/>
    <mergeCell ref="A34:C34"/>
    <mergeCell ref="F34:G34"/>
    <mergeCell ref="A35:C35"/>
    <mergeCell ref="F35:G35"/>
    <mergeCell ref="A36:C36"/>
    <mergeCell ref="F36:G36"/>
    <mergeCell ref="A37:C37"/>
    <mergeCell ref="F37:G37"/>
    <mergeCell ref="A38:C38"/>
    <mergeCell ref="F38:G38"/>
    <mergeCell ref="A39:C39"/>
    <mergeCell ref="F39:G39"/>
    <mergeCell ref="A40:C40"/>
    <mergeCell ref="F40:H40"/>
    <mergeCell ref="A41:C41"/>
    <mergeCell ref="E41:G41"/>
    <mergeCell ref="A42:C42"/>
    <mergeCell ref="F42:G42"/>
    <mergeCell ref="A43:E43"/>
    <mergeCell ref="F43:H43"/>
    <mergeCell ref="A46:F46"/>
    <mergeCell ref="A47:F47"/>
    <mergeCell ref="G47:G48"/>
    <mergeCell ref="H47:H48"/>
    <mergeCell ref="I47:I48"/>
    <mergeCell ref="A48:F48"/>
    <mergeCell ref="A49:F49"/>
    <mergeCell ref="I49:I51"/>
    <mergeCell ref="A50:F50"/>
    <mergeCell ref="A51:F51"/>
    <mergeCell ref="A52:F52"/>
    <mergeCell ref="G52:G53"/>
    <mergeCell ref="H52:H53"/>
    <mergeCell ref="I52:I53"/>
    <mergeCell ref="A53:F53"/>
    <mergeCell ref="A54:F54"/>
    <mergeCell ref="G54:G55"/>
    <mergeCell ref="H54:H55"/>
    <mergeCell ref="I54:I55"/>
    <mergeCell ref="A55:F55"/>
    <mergeCell ref="A56:F56"/>
    <mergeCell ref="G56:G57"/>
    <mergeCell ref="H56:H57"/>
    <mergeCell ref="I56:I57"/>
    <mergeCell ref="A57:F57"/>
    <mergeCell ref="A58:F58"/>
    <mergeCell ref="G58:G59"/>
    <mergeCell ref="H58:H59"/>
    <mergeCell ref="I58:I59"/>
    <mergeCell ref="A59:F59"/>
    <mergeCell ref="A60:F60"/>
    <mergeCell ref="G60:G61"/>
    <mergeCell ref="H60:H61"/>
    <mergeCell ref="I60:I61"/>
    <mergeCell ref="A61:F61"/>
    <mergeCell ref="A62:F62"/>
    <mergeCell ref="G62:G63"/>
    <mergeCell ref="H62:H63"/>
    <mergeCell ref="I62:I63"/>
    <mergeCell ref="A63:F63"/>
    <mergeCell ref="A64:F64"/>
    <mergeCell ref="G64:G65"/>
    <mergeCell ref="H64:H65"/>
    <mergeCell ref="I64:I65"/>
    <mergeCell ref="A65:F65"/>
    <mergeCell ref="A66:F66"/>
    <mergeCell ref="G66:G67"/>
    <mergeCell ref="H66:H67"/>
    <mergeCell ref="I66:I67"/>
    <mergeCell ref="A67:F67"/>
    <mergeCell ref="A70:I70"/>
    <mergeCell ref="A71:I71"/>
    <mergeCell ref="A72:I72"/>
  </mergeCells>
  <pageMargins left="0.147638" right="0.147638" top="0.206693" bottom="0.206693" header="0.0" footer="0.0"/>
  <pageSetup paperSize="9" orientation="portrait"/>
  <rowBreaks count="0" manualBreakCount="0">
    </rowBreaks>
</worksheet>
</file>