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<sst xmlns="http://schemas.openxmlformats.org/spreadsheetml/2006/main" count="104" uniqueCount="104">
  <si>
    <t xml:space="preserve"/>
  </si>
  <si>
    <t xml:space="preserve">FBY160</t>
  </si>
  <si>
    <t xml:space="preserve">m²</t>
  </si>
  <si>
    <t xml:space="preserve">Envà de plaques de guix laminat, per a tancament de buit d'ascensor. Sistema "PLADUR".</t>
  </si>
  <si>
    <r>
      <rPr>
        <sz val="8.25"/>
        <color rgb="FF000000"/>
        <rFont val="Arial"/>
        <family val="2"/>
      </rPr>
      <t xml:space="preserve">Tancament de buit d'ascensor mitjançant el sistema CH "PLADUR", d'envà múltiple, 135 LR, de 4,50 m d'altura màxima i 135 mm de gruix total, amb nivell de qualitat de l'acabat Q2, format per una estructura simple, de perfils de xapa d'acer galvanitzat de 90 mm d'amplada, a base de muntants CH-90 i muntants E-90 (elements verticals), separats 600 mm entre si, i canals J-92 (elements horitzontals), a la què es cargolen tres plaques en total una placa amb resistència al foc, amb baixa absorció superficial d'aigua, d'alta resistència a l'impacte i d'alta densitat CH (DFH1I) en una cara i tres plaques amb resistència al foc F (F) en l'altra cara; aïllament acústic mitjançant panell semirígid de llana mineral, espessor 85 mm, segons UNE-EN 13162, en l'ànima, entre muntants de tipus CH. Inclús banda estanca autoadhesiva "PLADUR", fixacions per a l'ancoratge de canals i muntants metàl·lics; cargols per a la fixació de les plaques; cinta microperforada de paper amb reforç metàl·lic "PLADUR" i pasta d'assecatge en pols JF "PLADUR", pasta d'assecatge en pols JN "PLADUR", cinta microperforada de paper "PLADUR".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</si>
  <si>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</si>
  <si>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</si>
  <si>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</si>
  <si>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</si>
  <si>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</si>
  <si>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</si>
  <si>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</si>
  <si>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mt12pip020a</t>
  </si>
  <si>
    <t xml:space="preserve">m</t>
  </si>
  <si>
    <t xml:space="preserve">Banda estanca autoadhesiva d'escuma de poliuretà de cel·les tancades "PLADUR", de 3 mm d'espessor i 70 mm d'amplada, resistència tèrmica 0,10 m²K/W, conductivitat tèrmica 0,034 W/(mK).</t>
  </si>
  <si>
    <t xml:space="preserve">mt12pfp070a</t>
  </si>
  <si>
    <t xml:space="preserve">m</t>
  </si>
  <si>
    <t xml:space="preserve">Canal J-92 "PLADUR", de 92 mm d'amplada, d'acer galvanitzat Z1 (Z140), segons UNE-EN 14195.</t>
  </si>
  <si>
    <t xml:space="preserve">mt12pfp071a</t>
  </si>
  <si>
    <t xml:space="preserve">m</t>
  </si>
  <si>
    <t xml:space="preserve">Muntant CH-90 "PLADUR", de 90 mm d'amplada, d'acer galvanitzat Z1 (Z140), segons UNE-EN 14195.</t>
  </si>
  <si>
    <t xml:space="preserve">mt12pfp071b</t>
  </si>
  <si>
    <t xml:space="preserve">m</t>
  </si>
  <si>
    <t xml:space="preserve">Muntant E-90 "PLADUR", de 90 mm d'amplada, d'acer galvanitzat Z1 (Z140), segons UNE-EN 14195.</t>
  </si>
  <si>
    <t xml:space="preserve">mt16lra060g</t>
  </si>
  <si>
    <t xml:space="preserve">m²</t>
  </si>
  <si>
    <t xml:space="preserve">Panell semirígid de llana mineral, espessor 85 mm, segons UNE-EN 13162, Euroclasse A1 de reacció al foc segons UNE-EN 13501-1 i factor de resistència a la difusió del vapor d'aigua 1.</t>
  </si>
  <si>
    <t xml:space="preserve">mt12psp012a</t>
  </si>
  <si>
    <t xml:space="preserve">m²</t>
  </si>
  <si>
    <t xml:space="preserve">Placa de guix laminat DFH1I / UNE-EN 520 - 600 / 3000 / 25 / amb les vores longitudinals quadrades, amb resistència al foc, amb baixa absorció superficial d'aigua, d'alta resistència a l'impacte i d'alta densitat CH, "PLADUR", Euroclasse A2-s1, d0 de reacció al foc, segons UNE-EN 13501-1.</t>
  </si>
  <si>
    <t xml:space="preserve">mt12psp010cwd</t>
  </si>
  <si>
    <t xml:space="preserve">m²</t>
  </si>
  <si>
    <t xml:space="preserve">Placa de guix laminat F / UNE-EN 520 - 1200 / 3000 / 15 / amb les vores longitudinals afinades, amb resistència al foc F "PLADUR", Euroclasse A2-s1, d0 de reacció al foc, segons UNE-EN 13501-1.</t>
  </si>
  <si>
    <t xml:space="preserve">mt12pep020a</t>
  </si>
  <si>
    <t xml:space="preserve">U</t>
  </si>
  <si>
    <t xml:space="preserve">Cartutx de 600 ml de segellador acrílic intumescent, "PLADUR", per al segellat de trobades dels perfils amb els paraments.</t>
  </si>
  <si>
    <t xml:space="preserve">mt12ptp010ch</t>
  </si>
  <si>
    <t xml:space="preserve">U</t>
  </si>
  <si>
    <t xml:space="preserve">Cargol autoperforant d'acer zincat, MM 3,5x9,5 "PLADUR", de cap rodó i punta de broca; per a la unió de perfils metàl·lics de fins 2,25 mm d'espessor.</t>
  </si>
  <si>
    <t xml:space="preserve">mt12ptp010ag</t>
  </si>
  <si>
    <t xml:space="preserve">U</t>
  </si>
  <si>
    <t xml:space="preserve">Cargol autoroscant d'acer revestit amb fosfats, PM 3,5x25 "PLADUR", amb cap de trompeta i punta afilada; per a la fixació de plaques de guix laminat a perfils metàl·lics de fins 0,75 mm d'espessor.</t>
  </si>
  <si>
    <t xml:space="preserve">mt12ptp010ae</t>
  </si>
  <si>
    <t xml:space="preserve">U</t>
  </si>
  <si>
    <t xml:space="preserve">Cargol autoroscant d'acer revestit amb fosfats, PM 3,5x45 "PLADUR", amb cap de trompeta i punta afilada; per a la fixació de plaques de guix laminat a perfils metàl·lics de fins 0,75 mm d'espessor.</t>
  </si>
  <si>
    <t xml:space="preserve">mt12ptp010ab</t>
  </si>
  <si>
    <t xml:space="preserve">U</t>
  </si>
  <si>
    <t xml:space="preserve">Cargol autoroscant d'acer revestit amb fosfats, PM 3,9x55 "PLADUR", amb cap de trompeta i punta afilada; per a la fixació de plaques de guix laminat a perfils metàl·lics de fins 0,75 mm d'espessor.</t>
  </si>
  <si>
    <t xml:space="preserve">mt12ptp010aa</t>
  </si>
  <si>
    <t xml:space="preserve">U</t>
  </si>
  <si>
    <t xml:space="preserve">Cargol autoroscant d'acer revestit amb fosfats, PM 4,2x70 "PLADUR", amb cap de trompeta i punta afilada; per a la fixació de plaques de guix laminat a perfils metàl·lics de fins 0,75 mm d'espessor.</t>
  </si>
  <si>
    <t xml:space="preserve">mt12psg220</t>
  </si>
  <si>
    <t xml:space="preserve">U</t>
  </si>
  <si>
    <t xml:space="preserve">Fixació composta per tac i cargol 5x27.</t>
  </si>
  <si>
    <t xml:space="preserve">mt12pep010qa</t>
  </si>
  <si>
    <t xml:space="preserve">kg</t>
  </si>
  <si>
    <t xml:space="preserve">Pasta d'assecatge en pols JF "PLADUR", 3A, color blanc, Euroclasse A2-s1, d0 de reacció al foc, segons UNE-EN 13501-1, rang de temperatura de treball de 5 a 35°C, per a aplicació manual amb cinta de segellament, segons UNE-EN 13963.</t>
  </si>
  <si>
    <t xml:space="preserve">mt12pep010pa</t>
  </si>
  <si>
    <t xml:space="preserve">kg</t>
  </si>
  <si>
    <t xml:space="preserve">Pasta d'assecatge en pols JN "PLADUR", 3A, color blanc, Euroclasse A2-s1, d0 de reacció al foc, segons UNE-EN 13501-1, rang de temperatura de treball de 5 a 35°C, per a aplicació manual amb cinta de segellament, segons UNE-EN 13963.</t>
  </si>
  <si>
    <t xml:space="preserve">mt12pip010aa</t>
  </si>
  <si>
    <t xml:space="preserve">m</t>
  </si>
  <si>
    <t xml:space="preserve">Cinta microperforada de paper "PLADUR", de 51 mm d'amplada i 0,215 mm de gruix, segons UNE-EN 13963.</t>
  </si>
  <si>
    <t xml:space="preserve">mt12pip010ea</t>
  </si>
  <si>
    <t xml:space="preserve">m</t>
  </si>
  <si>
    <t xml:space="preserve">Cinta microperforada de paper amb reforç metàl·lic "PLADUR", de 50 mm d'amplada i 0,215 mm de gruix, segons UNE-EN 14353.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</si>
  <si>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</si>
  <si>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</si>
  <si>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</si>
  <si>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</si>
  <si>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</si>
  <si>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</si>
  <si>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</si>
  <si>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</si>
  <si>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</si>
  <si>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</si>
  <si>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</si>
  <si>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</si>
  <si>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7,81€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</si>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</sst>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6.63" customWidth="1"/>
    <col min="5" max="5" width="72.59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1.05</v>
      </c>
      <c r="H10" s="11"/>
      <c r="I10" s="12">
        <v>0.33</v>
      </c>
      <c r="J10" s="12">
        <f ca="1">ROUND(INDIRECT(ADDRESS(ROW()+(0), COLUMN()+(-3), 1))*INDIRECT(ADDRESS(ROW()+(0), COLUMN()+(-1), 1)), 2)</f>
        <v>0.35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0.7</v>
      </c>
      <c r="H11" s="11"/>
      <c r="I11" s="12">
        <v>4.03</v>
      </c>
      <c r="J11" s="12">
        <f ca="1">ROUND(INDIRECT(ADDRESS(ROW()+(0), COLUMN()+(-3), 1))*INDIRECT(ADDRESS(ROW()+(0), COLUMN()+(-1), 1)), 2)</f>
        <v>2.82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1.3</v>
      </c>
      <c r="H12" s="11"/>
      <c r="I12" s="12">
        <v>10.53</v>
      </c>
      <c r="J12" s="12">
        <f ca="1">ROUND(INDIRECT(ADDRESS(ROW()+(0), COLUMN()+(-3), 1))*INDIRECT(ADDRESS(ROW()+(0), COLUMN()+(-1), 1)), 2)</f>
        <v>13.69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2</v>
      </c>
      <c r="H13" s="11"/>
      <c r="I13" s="12">
        <v>8.9</v>
      </c>
      <c r="J13" s="12">
        <f ca="1">ROUND(INDIRECT(ADDRESS(ROW()+(0), COLUMN()+(-3), 1))*INDIRECT(ADDRESS(ROW()+(0), COLUMN()+(-1), 1)), 2)</f>
        <v>17.8</v>
      </c>
    </row>
    <row r="14" spans="1:10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1.05</v>
      </c>
      <c r="H14" s="11"/>
      <c r="I14" s="12">
        <v>10.02</v>
      </c>
      <c r="J14" s="12">
        <f ca="1">ROUND(INDIRECT(ADDRESS(ROW()+(0), COLUMN()+(-3), 1))*INDIRECT(ADDRESS(ROW()+(0), COLUMN()+(-1), 1)), 2)</f>
        <v>10.52</v>
      </c>
    </row>
    <row r="15" spans="1:10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1.05</v>
      </c>
      <c r="H15" s="11"/>
      <c r="I15" s="12">
        <v>20.42</v>
      </c>
      <c r="J15" s="12">
        <f ca="1">ROUND(INDIRECT(ADDRESS(ROW()+(0), COLUMN()+(-3), 1))*INDIRECT(ADDRESS(ROW()+(0), COLUMN()+(-1), 1)), 2)</f>
        <v>21.44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3.15</v>
      </c>
      <c r="H16" s="11"/>
      <c r="I16" s="12">
        <v>10.53</v>
      </c>
      <c r="J16" s="12">
        <f ca="1">ROUND(INDIRECT(ADDRESS(ROW()+(0), COLUMN()+(-3), 1))*INDIRECT(ADDRESS(ROW()+(0), COLUMN()+(-1), 1)), 2)</f>
        <v>33.17</v>
      </c>
    </row>
    <row r="17" spans="1:10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0.36</v>
      </c>
      <c r="H17" s="11"/>
      <c r="I17" s="12">
        <v>16.92</v>
      </c>
      <c r="J17" s="12">
        <f ca="1">ROUND(INDIRECT(ADDRESS(ROW()+(0), COLUMN()+(-3), 1))*INDIRECT(ADDRESS(ROW()+(0), COLUMN()+(-1), 1)), 2)</f>
        <v>6.09</v>
      </c>
    </row>
    <row r="18" spans="1:10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3</v>
      </c>
      <c r="H18" s="11"/>
      <c r="I18" s="12">
        <v>0.01</v>
      </c>
      <c r="J18" s="12">
        <f ca="1">ROUND(INDIRECT(ADDRESS(ROW()+(0), COLUMN()+(-3), 1))*INDIRECT(ADDRESS(ROW()+(0), COLUMN()+(-1), 1)), 2)</f>
        <v>0.03</v>
      </c>
    </row>
    <row r="19" spans="1:10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8</v>
      </c>
      <c r="H19" s="11"/>
      <c r="I19" s="12">
        <v>0.01</v>
      </c>
      <c r="J19" s="12">
        <f ca="1">ROUND(INDIRECT(ADDRESS(ROW()+(0), COLUMN()+(-3), 1))*INDIRECT(ADDRESS(ROW()+(0), COLUMN()+(-1), 1)), 2)</f>
        <v>0.08</v>
      </c>
    </row>
    <row r="20" spans="1:10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12</v>
      </c>
      <c r="H20" s="11"/>
      <c r="I20" s="12">
        <v>0.01</v>
      </c>
      <c r="J20" s="12">
        <f ca="1">ROUND(INDIRECT(ADDRESS(ROW()+(0), COLUMN()+(-3), 1))*INDIRECT(ADDRESS(ROW()+(0), COLUMN()+(-1), 1)), 2)</f>
        <v>0.12</v>
      </c>
    </row>
    <row r="21" spans="1:10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15</v>
      </c>
      <c r="H21" s="11"/>
      <c r="I21" s="12">
        <v>0.02</v>
      </c>
      <c r="J21" s="12">
        <f ca="1">ROUND(INDIRECT(ADDRESS(ROW()+(0), COLUMN()+(-3), 1))*INDIRECT(ADDRESS(ROW()+(0), COLUMN()+(-1), 1)), 2)</f>
        <v>0.3</v>
      </c>
    </row>
    <row r="22" spans="1:10" ht="34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2</v>
      </c>
      <c r="H22" s="11"/>
      <c r="I22" s="12">
        <v>0.03</v>
      </c>
      <c r="J22" s="12">
        <f ca="1">ROUND(INDIRECT(ADDRESS(ROW()+(0), COLUMN()+(-3), 1))*INDIRECT(ADDRESS(ROW()+(0), COLUMN()+(-1), 1)), 2)</f>
        <v>0.06</v>
      </c>
    </row>
    <row r="23" spans="1:10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1</v>
      </c>
      <c r="H23" s="11"/>
      <c r="I23" s="12">
        <v>0.06</v>
      </c>
      <c r="J23" s="12">
        <f ca="1">ROUND(INDIRECT(ADDRESS(ROW()+(0), COLUMN()+(-3), 1))*INDIRECT(ADDRESS(ROW()+(0), COLUMN()+(-1), 1)), 2)</f>
        <v>0.06</v>
      </c>
    </row>
    <row r="24" spans="1:10" ht="34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1">
        <v>3.888</v>
      </c>
      <c r="H24" s="11"/>
      <c r="I24" s="12">
        <v>0.92</v>
      </c>
      <c r="J24" s="12">
        <f ca="1">ROUND(INDIRECT(ADDRESS(ROW()+(0), COLUMN()+(-3), 1))*INDIRECT(ADDRESS(ROW()+(0), COLUMN()+(-1), 1)), 2)</f>
        <v>3.58</v>
      </c>
    </row>
    <row r="25" spans="1:10" ht="34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1">
        <v>0.072</v>
      </c>
      <c r="H25" s="11"/>
      <c r="I25" s="12">
        <v>0.89</v>
      </c>
      <c r="J25" s="12">
        <f ca="1">ROUND(INDIRECT(ADDRESS(ROW()+(0), COLUMN()+(-3), 1))*INDIRECT(ADDRESS(ROW()+(0), COLUMN()+(-1), 1)), 2)</f>
        <v>0.06</v>
      </c>
    </row>
    <row r="26" spans="1:10" ht="24.0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"/>
      <c r="G26" s="11">
        <v>3.9</v>
      </c>
      <c r="H26" s="11"/>
      <c r="I26" s="12">
        <v>0.04</v>
      </c>
      <c r="J26" s="12">
        <f ca="1">ROUND(INDIRECT(ADDRESS(ROW()+(0), COLUMN()+(-3), 1))*INDIRECT(ADDRESS(ROW()+(0), COLUMN()+(-1), 1)), 2)</f>
        <v>0.16</v>
      </c>
    </row>
    <row r="27" spans="1:10" ht="24.0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"/>
      <c r="G27" s="13">
        <v>0.15</v>
      </c>
      <c r="H27" s="13"/>
      <c r="I27" s="14">
        <v>0.38</v>
      </c>
      <c r="J27" s="14">
        <f ca="1">ROUND(INDIRECT(ADDRESS(ROW()+(0), COLUMN()+(-3), 1))*INDIRECT(ADDRESS(ROW()+(0), COLUMN()+(-1), 1)), 2)</f>
        <v>0.06</v>
      </c>
    </row>
    <row r="28" spans="1:10" ht="13.50" thickBot="1" customHeight="1">
      <c r="A28" s="15"/>
      <c r="B28" s="15"/>
      <c r="C28" s="15"/>
      <c r="D28" s="15"/>
      <c r="E28" s="15"/>
      <c r="F28" s="15"/>
      <c r="G28" s="9" t="s">
        <v>66</v>
      </c>
      <c r="H28" s="9"/>
      <c r="I28" s="9"/>
      <c r="J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110.39</v>
      </c>
    </row>
    <row r="29" spans="1:10" ht="13.50" thickBot="1" customHeight="1">
      <c r="A29" s="15">
        <v>2</v>
      </c>
      <c r="B29" s="15"/>
      <c r="C29" s="15"/>
      <c r="D29" s="15"/>
      <c r="E29" s="18" t="s">
        <v>67</v>
      </c>
      <c r="F29" s="18"/>
      <c r="G29" s="18"/>
      <c r="H29" s="18"/>
      <c r="I29" s="15"/>
      <c r="J29" s="15"/>
    </row>
    <row r="30" spans="1:10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1">
        <v>0.784</v>
      </c>
      <c r="H30" s="11"/>
      <c r="I30" s="12">
        <v>29.34</v>
      </c>
      <c r="J30" s="12">
        <f ca="1">ROUND(INDIRECT(ADDRESS(ROW()+(0), COLUMN()+(-3), 1))*INDIRECT(ADDRESS(ROW()+(0), COLUMN()+(-1), 1)), 2)</f>
        <v>23</v>
      </c>
    </row>
    <row r="31" spans="1:10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"/>
      <c r="G31" s="13">
        <v>0.784</v>
      </c>
      <c r="H31" s="13"/>
      <c r="I31" s="14">
        <v>25.28</v>
      </c>
      <c r="J31" s="14">
        <f ca="1">ROUND(INDIRECT(ADDRESS(ROW()+(0), COLUMN()+(-3), 1))*INDIRECT(ADDRESS(ROW()+(0), COLUMN()+(-1), 1)), 2)</f>
        <v>19.82</v>
      </c>
    </row>
    <row r="32" spans="1:10" ht="13.50" thickBot="1" customHeight="1">
      <c r="A32" s="15"/>
      <c r="B32" s="15"/>
      <c r="C32" s="15"/>
      <c r="D32" s="15"/>
      <c r="E32" s="15"/>
      <c r="F32" s="15"/>
      <c r="G32" s="9" t="s">
        <v>74</v>
      </c>
      <c r="H32" s="9"/>
      <c r="I32" s="9"/>
      <c r="J32" s="17">
        <f ca="1">ROUND(SUM(INDIRECT(ADDRESS(ROW()+(-1), COLUMN()+(0), 1)),INDIRECT(ADDRESS(ROW()+(-2), COLUMN()+(0), 1))), 2)</f>
        <v>42.82</v>
      </c>
    </row>
    <row r="33" spans="1:10" ht="13.50" thickBot="1" customHeight="1">
      <c r="A33" s="15">
        <v>3</v>
      </c>
      <c r="B33" s="15"/>
      <c r="C33" s="15"/>
      <c r="D33" s="15"/>
      <c r="E33" s="18" t="s">
        <v>75</v>
      </c>
      <c r="F33" s="18"/>
      <c r="G33" s="18"/>
      <c r="H33" s="18"/>
      <c r="I33" s="15"/>
      <c r="J33" s="15"/>
    </row>
    <row r="34" spans="1:10" ht="13.50" thickBot="1" customHeight="1">
      <c r="A34" s="19"/>
      <c r="B34" s="19"/>
      <c r="C34" s="19"/>
      <c r="D34" s="20" t="s">
        <v>76</v>
      </c>
      <c r="E34" s="19" t="s">
        <v>77</v>
      </c>
      <c r="F34" s="19"/>
      <c r="G34" s="13">
        <v>2</v>
      </c>
      <c r="H34" s="13"/>
      <c r="I34" s="14">
        <f ca="1">ROUND(SUM(INDIRECT(ADDRESS(ROW()+(-2), COLUMN()+(1), 1)),INDIRECT(ADDRESS(ROW()+(-6), COLUMN()+(1), 1))), 2)</f>
        <v>153.21</v>
      </c>
      <c r="J34" s="14">
        <f ca="1">ROUND(INDIRECT(ADDRESS(ROW()+(0), COLUMN()+(-3), 1))*INDIRECT(ADDRESS(ROW()+(0), COLUMN()+(-1), 1))/100, 2)</f>
        <v>3.06</v>
      </c>
    </row>
    <row r="35" spans="1:10" ht="13.50" thickBot="1" customHeight="1">
      <c r="A35" s="21" t="s">
        <v>78</v>
      </c>
      <c r="B35" s="21"/>
      <c r="C35" s="21"/>
      <c r="D35" s="22"/>
      <c r="E35" s="23"/>
      <c r="F35" s="23"/>
      <c r="G35" s="24" t="s">
        <v>79</v>
      </c>
      <c r="H35" s="24"/>
      <c r="I35" s="25"/>
      <c r="J35" s="26">
        <f ca="1">ROUND(SUM(INDIRECT(ADDRESS(ROW()+(-1), COLUMN()+(0), 1)),INDIRECT(ADDRESS(ROW()+(-3), COLUMN()+(0), 1)),INDIRECT(ADDRESS(ROW()+(-7), COLUMN()+(0), 1))), 2)</f>
        <v>156.27</v>
      </c>
    </row>
    <row r="38" spans="1:10" ht="13.50" thickBot="1" customHeight="1">
      <c r="A38" s="27" t="s">
        <v>80</v>
      </c>
      <c r="B38" s="27"/>
      <c r="C38" s="27"/>
      <c r="D38" s="27"/>
      <c r="E38" s="27"/>
      <c r="F38" s="27" t="s">
        <v>81</v>
      </c>
      <c r="G38" s="27"/>
      <c r="H38" s="27" t="s">
        <v>82</v>
      </c>
      <c r="I38" s="27"/>
      <c r="J38" s="27" t="s">
        <v>83</v>
      </c>
    </row>
    <row r="39" spans="1:10" ht="13.50" thickBot="1" customHeight="1">
      <c r="A39" s="28" t="s">
        <v>84</v>
      </c>
      <c r="B39" s="28"/>
      <c r="C39" s="28"/>
      <c r="D39" s="28"/>
      <c r="E39" s="28"/>
      <c r="F39" s="29">
        <v>112006</v>
      </c>
      <c r="G39" s="29"/>
      <c r="H39" s="29">
        <v>112007</v>
      </c>
      <c r="I39" s="29"/>
      <c r="J39" s="29" t="s">
        <v>85</v>
      </c>
    </row>
    <row r="40" spans="1:10" ht="24.00" thickBot="1" customHeight="1">
      <c r="A40" s="30" t="s">
        <v>86</v>
      </c>
      <c r="B40" s="30"/>
      <c r="C40" s="30"/>
      <c r="D40" s="30"/>
      <c r="E40" s="30"/>
      <c r="F40" s="31"/>
      <c r="G40" s="31"/>
      <c r="H40" s="31"/>
      <c r="I40" s="31"/>
      <c r="J40" s="31"/>
    </row>
    <row r="41" spans="1:10" ht="13.50" thickBot="1" customHeight="1">
      <c r="A41" s="32" t="s">
        <v>87</v>
      </c>
      <c r="B41" s="32"/>
      <c r="C41" s="32"/>
      <c r="D41" s="32"/>
      <c r="E41" s="32"/>
      <c r="F41" s="33">
        <v>112007</v>
      </c>
      <c r="G41" s="33"/>
      <c r="H41" s="33">
        <v>112007</v>
      </c>
      <c r="I41" s="33"/>
      <c r="J41" s="33"/>
    </row>
    <row r="42" spans="1:10" ht="13.50" thickBot="1" customHeight="1">
      <c r="A42" s="28" t="s">
        <v>88</v>
      </c>
      <c r="B42" s="28"/>
      <c r="C42" s="28"/>
      <c r="D42" s="28"/>
      <c r="E42" s="28"/>
      <c r="F42" s="29">
        <v>1.07202e+006</v>
      </c>
      <c r="G42" s="29"/>
      <c r="H42" s="29">
        <v>1.07202e+006</v>
      </c>
      <c r="I42" s="29"/>
      <c r="J42" s="29" t="s">
        <v>89</v>
      </c>
    </row>
    <row r="43" spans="1:10" ht="24.00" thickBot="1" customHeight="1">
      <c r="A43" s="32" t="s">
        <v>90</v>
      </c>
      <c r="B43" s="32"/>
      <c r="C43" s="32"/>
      <c r="D43" s="32"/>
      <c r="E43" s="32"/>
      <c r="F43" s="33"/>
      <c r="G43" s="33"/>
      <c r="H43" s="33"/>
      <c r="I43" s="33"/>
      <c r="J43" s="33"/>
    </row>
    <row r="44" spans="1:10" ht="13.50" thickBot="1" customHeight="1">
      <c r="A44" s="28" t="s">
        <v>91</v>
      </c>
      <c r="B44" s="28"/>
      <c r="C44" s="28"/>
      <c r="D44" s="28"/>
      <c r="E44" s="28"/>
      <c r="F44" s="29">
        <v>162010</v>
      </c>
      <c r="G44" s="29"/>
      <c r="H44" s="29">
        <v>1.12201e+006</v>
      </c>
      <c r="I44" s="29"/>
      <c r="J44" s="29" t="s">
        <v>92</v>
      </c>
    </row>
    <row r="45" spans="1:10" ht="13.50" thickBot="1" customHeight="1">
      <c r="A45" s="32" t="s">
        <v>93</v>
      </c>
      <c r="B45" s="32"/>
      <c r="C45" s="32"/>
      <c r="D45" s="32"/>
      <c r="E45" s="32"/>
      <c r="F45" s="33"/>
      <c r="G45" s="33"/>
      <c r="H45" s="33"/>
      <c r="I45" s="33"/>
      <c r="J45" s="33"/>
    </row>
    <row r="46" spans="1:10" ht="13.50" thickBot="1" customHeight="1">
      <c r="A46" s="28" t="s">
        <v>94</v>
      </c>
      <c r="B46" s="28"/>
      <c r="C46" s="28"/>
      <c r="D46" s="28"/>
      <c r="E46" s="28"/>
      <c r="F46" s="29">
        <v>132006</v>
      </c>
      <c r="G46" s="29"/>
      <c r="H46" s="29">
        <v>132007</v>
      </c>
      <c r="I46" s="29"/>
      <c r="J46" s="29" t="s">
        <v>95</v>
      </c>
    </row>
    <row r="47" spans="1:10" ht="13.50" thickBot="1" customHeight="1">
      <c r="A47" s="30" t="s">
        <v>96</v>
      </c>
      <c r="B47" s="30"/>
      <c r="C47" s="30"/>
      <c r="D47" s="30"/>
      <c r="E47" s="30"/>
      <c r="F47" s="31"/>
      <c r="G47" s="31"/>
      <c r="H47" s="31"/>
      <c r="I47" s="31"/>
      <c r="J47" s="31"/>
    </row>
    <row r="48" spans="1:10" ht="13.50" thickBot="1" customHeight="1">
      <c r="A48" s="32" t="s">
        <v>97</v>
      </c>
      <c r="B48" s="32"/>
      <c r="C48" s="32"/>
      <c r="D48" s="32"/>
      <c r="E48" s="32"/>
      <c r="F48" s="33">
        <v>112007</v>
      </c>
      <c r="G48" s="33"/>
      <c r="H48" s="33">
        <v>112007</v>
      </c>
      <c r="I48" s="33"/>
      <c r="J48" s="33"/>
    </row>
    <row r="49" spans="1:10" ht="13.50" thickBot="1" customHeight="1">
      <c r="A49" s="28" t="s">
        <v>98</v>
      </c>
      <c r="B49" s="28"/>
      <c r="C49" s="28"/>
      <c r="D49" s="28"/>
      <c r="E49" s="28"/>
      <c r="F49" s="29">
        <v>1.11201e+006</v>
      </c>
      <c r="G49" s="29"/>
      <c r="H49" s="29">
        <v>1.11201e+006</v>
      </c>
      <c r="I49" s="29"/>
      <c r="J49" s="29" t="s">
        <v>99</v>
      </c>
    </row>
    <row r="50" spans="1:10" ht="24.00" thickBot="1" customHeight="1">
      <c r="A50" s="32" t="s">
        <v>100</v>
      </c>
      <c r="B50" s="32"/>
      <c r="C50" s="32"/>
      <c r="D50" s="32"/>
      <c r="E50" s="32"/>
      <c r="F50" s="33"/>
      <c r="G50" s="33"/>
      <c r="H50" s="33"/>
      <c r="I50" s="33"/>
      <c r="J50" s="33"/>
    </row>
    <row r="53" spans="1:1" ht="33.75" thickBot="1" customHeight="1">
      <c r="A53" s="1" t="s">
        <v>101</v>
      </c>
      <c r="B53" s="1"/>
      <c r="C53" s="1"/>
      <c r="D53" s="1"/>
      <c r="E53" s="1"/>
      <c r="F53" s="1"/>
      <c r="G53" s="1"/>
      <c r="H53" s="1"/>
      <c r="I53" s="1"/>
      <c r="J53" s="1"/>
    </row>
    <row r="54" spans="1:1" ht="33.75" thickBot="1" customHeight="1">
      <c r="A54" s="1" t="s">
        <v>102</v>
      </c>
      <c r="B54" s="1"/>
      <c r="C54" s="1"/>
      <c r="D54" s="1"/>
      <c r="E54" s="1"/>
      <c r="F54" s="1"/>
      <c r="G54" s="1"/>
      <c r="H54" s="1"/>
      <c r="I54" s="1"/>
      <c r="J54" s="1"/>
    </row>
    <row r="55" spans="1:1" ht="33.75" thickBot="1" customHeight="1">
      <c r="A55" s="1" t="s">
        <v>103</v>
      </c>
      <c r="B55" s="1"/>
      <c r="C55" s="1"/>
      <c r="D55" s="1"/>
      <c r="E55" s="1"/>
      <c r="F55" s="1"/>
      <c r="G55" s="1"/>
      <c r="H55" s="1"/>
      <c r="I55" s="1"/>
      <c r="J55" s="1"/>
    </row>
  </sheetData>
  <mergeCells count="124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A27:C27"/>
    <mergeCell ref="E27:F27"/>
    <mergeCell ref="G27:H27"/>
    <mergeCell ref="A28:C28"/>
    <mergeCell ref="E28:F28"/>
    <mergeCell ref="G28:I28"/>
    <mergeCell ref="A29:C29"/>
    <mergeCell ref="E29:H29"/>
    <mergeCell ref="A30:C30"/>
    <mergeCell ref="E30:F30"/>
    <mergeCell ref="G30:H30"/>
    <mergeCell ref="A31:C31"/>
    <mergeCell ref="E31:F31"/>
    <mergeCell ref="G31:H31"/>
    <mergeCell ref="A32:C32"/>
    <mergeCell ref="E32:F32"/>
    <mergeCell ref="G32:I32"/>
    <mergeCell ref="A33:C33"/>
    <mergeCell ref="E33:H33"/>
    <mergeCell ref="A34:C34"/>
    <mergeCell ref="E34:F34"/>
    <mergeCell ref="G34:H34"/>
    <mergeCell ref="A35:F35"/>
    <mergeCell ref="G35:I35"/>
    <mergeCell ref="A38:E38"/>
    <mergeCell ref="F38:G38"/>
    <mergeCell ref="H38:I38"/>
    <mergeCell ref="A39:E39"/>
    <mergeCell ref="F39:G39"/>
    <mergeCell ref="H39:I39"/>
    <mergeCell ref="J39:J41"/>
    <mergeCell ref="A40:E40"/>
    <mergeCell ref="F40:G40"/>
    <mergeCell ref="H40:I40"/>
    <mergeCell ref="A41:E41"/>
    <mergeCell ref="F41:G41"/>
    <mergeCell ref="H41:I41"/>
    <mergeCell ref="A42:E42"/>
    <mergeCell ref="F42:G43"/>
    <mergeCell ref="H42:I43"/>
    <mergeCell ref="J42:J43"/>
    <mergeCell ref="A43:E43"/>
    <mergeCell ref="A44:E44"/>
    <mergeCell ref="F44:G45"/>
    <mergeCell ref="H44:I45"/>
    <mergeCell ref="J44:J45"/>
    <mergeCell ref="A45:E45"/>
    <mergeCell ref="A46:E46"/>
    <mergeCell ref="F46:G46"/>
    <mergeCell ref="H46:I46"/>
    <mergeCell ref="J46:J48"/>
    <mergeCell ref="A47:E47"/>
    <mergeCell ref="F47:G47"/>
    <mergeCell ref="H47:I47"/>
    <mergeCell ref="A48:E48"/>
    <mergeCell ref="F48:G48"/>
    <mergeCell ref="H48:I48"/>
    <mergeCell ref="A49:E49"/>
    <mergeCell ref="F49:G50"/>
    <mergeCell ref="H49:I50"/>
    <mergeCell ref="J49:J50"/>
    <mergeCell ref="A50:E50"/>
    <mergeCell ref="A53:J53"/>
    <mergeCell ref="A54:J54"/>
    <mergeCell ref="A55:J55"/>
  </mergeCells>
  <pageMargins left="0.147638" right="0.147638" top="0.206693" bottom="0.206693" header="0.0" footer="0.0"/>
  <pageSetup paperSize="9" orientation="portrait"/>
  <rowBreaks count="0" manualBreakCount="0">
    </rowBreaks>
</worksheet>
</file>