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<sst xmlns="http://schemas.openxmlformats.org/spreadsheetml/2006/main" count="92" uniqueCount="92">
  <si>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</si>
  <si>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</si>
  <si>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</si>
  <si>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</si>
  <si>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(1 amb baixa absorció superficial d'aigua + 1 amb resistència al foc, amb baixa absorció superficial d'aigua, d'alta resistència a l'impacte, d'alta duresa superficial i amb aïllament acústic + 1 estàndard + 1 d'alta duresa superficial),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(una placa tipus amb baixa absorció superficial d'aigua i una placa tipus amb resistència al foc, amb baixa absorció superficial d'aigua, d'alta resistència a l'impacte, d'alta duresa superficial i amb aïllament acústic en una cara i una placa tipus estàndard i una placa tipus d'alta duresa superficial en l'altra cara, totes de 12,5 mm d'espessor);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</si>
  <si>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</si>
  <si>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</si>
  <si>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</si>
  <si>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</si>
  <si>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</si>
  <si>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</si>
  <si>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</si>
  <si>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</si>
  <si>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</si>
  <si>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</si>
  <si>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</si>
  <si>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</si>
  <si>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</si>
  <si>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</si>
  <si>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</si>
  <si>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</si>
  <si>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</si>
  <si>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</si>
  <si>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</si>
  <si>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mt12psp010bjc</t>
  </si>
  <si>
    <t xml:space="preserve">m²</t>
  </si>
  <si>
    <t xml:space="preserve">Placa de guix laminat H1 / UNE-EN 520 - 1200 / 3000 / 12,5 / amb les vores longitudinals afinades, amb baixa absorció superficial d'aigua H1 "PLADUR", Euroclasse A2-s1, d0 de reacció al foc, segons UNE-EN 13501-1.</t>
  </si>
  <si>
    <t xml:space="preserve">mt12psp010eHt</t>
  </si>
  <si>
    <t xml:space="preserve">m²</t>
  </si>
  <si>
    <t xml:space="preserve">Placa de guix laminat DFH1IR / UNE-EN 520 - 1200 / 3000 / 12,5 / amb les vores longitudinals afinades, amb resistència al foc, amb baixa absorció superficial d'aigua, d'alta resistència a l'impacte, d'alta duresa superficial i amb aïllament acústic Omnia "PLADUR", Euroclasse A2-s1, d0 de reacció al foc, segons UNE-EN 13501-1.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</si>
  <si>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</si>
  <si>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</si>
  <si>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</si>
  <si>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mt12psp010dye</t>
  </si>
  <si>
    <t xml:space="preserve">m²</t>
  </si>
  <si>
    <t xml:space="preserve">Placa de guix laminat DI / UNE-EN 520 - 1200 / 3000 / 12,5 / amb les vores longitudinals afinades, d'alta duresa superficial I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</si>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</sst>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9.11</v>
      </c>
      <c r="I14" s="12">
        <f ca="1">ROUND(INDIRECT(ADDRESS(ROW()+(0), COLUMN()+(-3), 1))*INDIRECT(ADDRESS(ROW()+(0), COLUMN()+(-1), 1)), 2)</f>
        <v>9.57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1.05</v>
      </c>
      <c r="G15" s="11"/>
      <c r="H15" s="12">
        <v>9.87</v>
      </c>
      <c r="I15" s="12">
        <f ca="1">ROUND(INDIRECT(ADDRESS(ROW()+(0), COLUMN()+(-3), 1))*INDIRECT(ADDRESS(ROW()+(0), COLUMN()+(-1), 1)), 2)</f>
        <v>10.36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5.17</v>
      </c>
      <c r="I16" s="12">
        <f ca="1">ROUND(INDIRECT(ADDRESS(ROW()+(0), COLUMN()+(-3), 1))*INDIRECT(ADDRESS(ROW()+(0), COLUMN()+(-1), 1)), 2)</f>
        <v>5.43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7.16</v>
      </c>
      <c r="I17" s="12">
        <f ca="1">ROUND(INDIRECT(ADDRESS(ROW()+(0), COLUMN()+(-3), 1))*INDIRECT(ADDRESS(ROW()+(0), COLUMN()+(-1), 1)), 2)</f>
        <v>7.52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7</v>
      </c>
      <c r="G18" s="11"/>
      <c r="H18" s="12">
        <v>0.01</v>
      </c>
      <c r="I18" s="12">
        <f ca="1">ROUND(INDIRECT(ADDRESS(ROW()+(0), COLUMN()+(-3), 1))*INDIRECT(ADDRESS(ROW()+(0), COLUMN()+(-1), 1)), 2)</f>
        <v>0.07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24</v>
      </c>
      <c r="G19" s="11"/>
      <c r="H19" s="12">
        <v>0.01</v>
      </c>
      <c r="I19" s="12">
        <f ca="1">ROUND(INDIRECT(ADDRESS(ROW()+(0), COLUMN()+(-3), 1))*INDIRECT(ADDRESS(ROW()+(0), COLUMN()+(-1), 1)), 2)</f>
        <v>0.24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42</v>
      </c>
      <c r="G20" s="11"/>
      <c r="H20" s="12">
        <v>0.01</v>
      </c>
      <c r="I20" s="12">
        <f ca="1">ROUND(INDIRECT(ADDRESS(ROW()+(0), COLUMN()+(-3), 1))*INDIRECT(ADDRESS(ROW()+(0), COLUMN()+(-1), 1)), 2)</f>
        <v>0.42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1.292</v>
      </c>
      <c r="G21" s="11"/>
      <c r="H21" s="12">
        <v>0.89</v>
      </c>
      <c r="I21" s="12">
        <f ca="1">ROUND(INDIRECT(ADDRESS(ROW()+(0), COLUMN()+(-3), 1))*INDIRECT(ADDRESS(ROW()+(0), COLUMN()+(-1), 1)), 2)</f>
        <v>1.15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6.3</v>
      </c>
      <c r="G22" s="11"/>
      <c r="H22" s="12">
        <v>0.04</v>
      </c>
      <c r="I22" s="12">
        <f ca="1">ROUND(INDIRECT(ADDRESS(ROW()+(0), COLUMN()+(-3), 1))*INDIRECT(ADDRESS(ROW()+(0), COLUMN()+(-1), 1)), 2)</f>
        <v>0.25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0.3</v>
      </c>
      <c r="G23" s="13"/>
      <c r="H23" s="14">
        <v>0.38</v>
      </c>
      <c r="I23" s="14">
        <f ca="1">ROUND(INDIRECT(ADDRESS(ROW()+(0), COLUMN()+(-3), 1))*INDIRECT(ADDRESS(ROW()+(0), COLUMN()+(-1), 1)), 2)</f>
        <v>0.11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60.4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0.465</v>
      </c>
      <c r="G26" s="11"/>
      <c r="H26" s="12">
        <v>29.34</v>
      </c>
      <c r="I26" s="12">
        <f ca="1">ROUND(INDIRECT(ADDRESS(ROW()+(0), COLUMN()+(-3), 1))*INDIRECT(ADDRESS(ROW()+(0), COLUMN()+(-1), 1)), 2)</f>
        <v>13.64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0.465</v>
      </c>
      <c r="G27" s="13"/>
      <c r="H27" s="14">
        <v>25.28</v>
      </c>
      <c r="I27" s="14">
        <f ca="1">ROUND(INDIRECT(ADDRESS(ROW()+(0), COLUMN()+(-3), 1))*INDIRECT(ADDRESS(ROW()+(0), COLUMN()+(-1), 1)), 2)</f>
        <v>11.76</v>
      </c>
    </row>
    <row r="28" spans="1:9" ht="13.50" thickBot="1" customHeight="1">
      <c r="A28" s="15"/>
      <c r="B28" s="15"/>
      <c r="C28" s="15"/>
      <c r="D28" s="15"/>
      <c r="E28" s="15"/>
      <c r="F28" s="9" t="s">
        <v>62</v>
      </c>
      <c r="G28" s="9"/>
      <c r="H28" s="9"/>
      <c r="I28" s="17">
        <f ca="1">ROUND(SUM(INDIRECT(ADDRESS(ROW()+(-1), COLUMN()+(0), 1)),INDIRECT(ADDRESS(ROW()+(-2), COLUMN()+(0), 1))), 2)</f>
        <v>25.4</v>
      </c>
    </row>
    <row r="29" spans="1:9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64</v>
      </c>
      <c r="D30" s="19" t="s">
        <v>65</v>
      </c>
      <c r="E30" s="19"/>
      <c r="F30" s="13">
        <v>2</v>
      </c>
      <c r="G30" s="13"/>
      <c r="H30" s="14">
        <f ca="1">ROUND(SUM(INDIRECT(ADDRESS(ROW()+(-2), COLUMN()+(1), 1)),INDIRECT(ADDRESS(ROW()+(-6), COLUMN()+(1), 1))), 2)</f>
        <v>85.8</v>
      </c>
      <c r="I30" s="14">
        <f ca="1">ROUND(INDIRECT(ADDRESS(ROW()+(0), COLUMN()+(-3), 1))*INDIRECT(ADDRESS(ROW()+(0), COLUMN()+(-1), 1))/100, 2)</f>
        <v>1.72</v>
      </c>
    </row>
    <row r="31" spans="1:9" ht="13.50" thickBot="1" customHeight="1">
      <c r="A31" s="21" t="s">
        <v>66</v>
      </c>
      <c r="B31" s="21"/>
      <c r="C31" s="22"/>
      <c r="D31" s="23"/>
      <c r="E31" s="23"/>
      <c r="F31" s="24" t="s">
        <v>67</v>
      </c>
      <c r="G31" s="24"/>
      <c r="H31" s="25"/>
      <c r="I31" s="26">
        <f ca="1">ROUND(SUM(INDIRECT(ADDRESS(ROW()+(-1), COLUMN()+(0), 1)),INDIRECT(ADDRESS(ROW()+(-3), COLUMN()+(0), 1)),INDIRECT(ADDRESS(ROW()+(-7), COLUMN()+(0), 1))), 2)</f>
        <v>87.52</v>
      </c>
    </row>
    <row r="34" spans="1:9" ht="13.50" thickBot="1" customHeight="1">
      <c r="A34" s="27" t="s">
        <v>68</v>
      </c>
      <c r="B34" s="27"/>
      <c r="C34" s="27"/>
      <c r="D34" s="27"/>
      <c r="E34" s="27" t="s">
        <v>69</v>
      </c>
      <c r="F34" s="27"/>
      <c r="G34" s="27" t="s">
        <v>70</v>
      </c>
      <c r="H34" s="27"/>
      <c r="I34" s="27" t="s">
        <v>71</v>
      </c>
    </row>
    <row r="35" spans="1:9" ht="13.50" thickBot="1" customHeight="1">
      <c r="A35" s="28" t="s">
        <v>72</v>
      </c>
      <c r="B35" s="28"/>
      <c r="C35" s="28"/>
      <c r="D35" s="28"/>
      <c r="E35" s="29">
        <v>112006</v>
      </c>
      <c r="F35" s="29"/>
      <c r="G35" s="29">
        <v>112007</v>
      </c>
      <c r="H35" s="29"/>
      <c r="I35" s="29" t="s">
        <v>73</v>
      </c>
    </row>
    <row r="36" spans="1:9" ht="24.00" thickBot="1" customHeight="1">
      <c r="A36" s="30" t="s">
        <v>74</v>
      </c>
      <c r="B36" s="30"/>
      <c r="C36" s="30"/>
      <c r="D36" s="30"/>
      <c r="E36" s="31"/>
      <c r="F36" s="31"/>
      <c r="G36" s="31"/>
      <c r="H36" s="31"/>
      <c r="I36" s="31"/>
    </row>
    <row r="37" spans="1:9" ht="13.50" thickBot="1" customHeight="1">
      <c r="A37" s="32" t="s">
        <v>75</v>
      </c>
      <c r="B37" s="32"/>
      <c r="C37" s="32"/>
      <c r="D37" s="32"/>
      <c r="E37" s="33">
        <v>112007</v>
      </c>
      <c r="F37" s="33"/>
      <c r="G37" s="33">
        <v>112007</v>
      </c>
      <c r="H37" s="33"/>
      <c r="I37" s="33"/>
    </row>
    <row r="38" spans="1:9" ht="13.50" thickBot="1" customHeight="1">
      <c r="A38" s="28" t="s">
        <v>76</v>
      </c>
      <c r="B38" s="28"/>
      <c r="C38" s="28"/>
      <c r="D38" s="28"/>
      <c r="E38" s="29">
        <v>1.07202e+006</v>
      </c>
      <c r="F38" s="29"/>
      <c r="G38" s="29">
        <v>1.07202e+006</v>
      </c>
      <c r="H38" s="29"/>
      <c r="I38" s="29" t="s">
        <v>77</v>
      </c>
    </row>
    <row r="39" spans="1:9" ht="24.00" thickBot="1" customHeight="1">
      <c r="A39" s="32" t="s">
        <v>78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79</v>
      </c>
      <c r="B40" s="28"/>
      <c r="C40" s="28"/>
      <c r="D40" s="28"/>
      <c r="E40" s="29">
        <v>162010</v>
      </c>
      <c r="F40" s="29"/>
      <c r="G40" s="29">
        <v>1.12201e+006</v>
      </c>
      <c r="H40" s="29"/>
      <c r="I40" s="29" t="s">
        <v>80</v>
      </c>
    </row>
    <row r="41" spans="1:9" ht="13.50" thickBot="1" customHeight="1">
      <c r="A41" s="32" t="s">
        <v>81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28" t="s">
        <v>82</v>
      </c>
      <c r="B42" s="28"/>
      <c r="C42" s="28"/>
      <c r="D42" s="28"/>
      <c r="E42" s="29">
        <v>132006</v>
      </c>
      <c r="F42" s="29"/>
      <c r="G42" s="29">
        <v>132007</v>
      </c>
      <c r="H42" s="29"/>
      <c r="I42" s="29" t="s">
        <v>83</v>
      </c>
    </row>
    <row r="43" spans="1:9" ht="13.50" thickBot="1" customHeight="1">
      <c r="A43" s="30" t="s">
        <v>84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32" t="s">
        <v>85</v>
      </c>
      <c r="B44" s="32"/>
      <c r="C44" s="32"/>
      <c r="D44" s="32"/>
      <c r="E44" s="33">
        <v>112007</v>
      </c>
      <c r="F44" s="33"/>
      <c r="G44" s="33">
        <v>112007</v>
      </c>
      <c r="H44" s="33"/>
      <c r="I44" s="33"/>
    </row>
    <row r="45" spans="1:9" ht="13.50" thickBot="1" customHeight="1">
      <c r="A45" s="28" t="s">
        <v>86</v>
      </c>
      <c r="B45" s="28"/>
      <c r="C45" s="28"/>
      <c r="D45" s="28"/>
      <c r="E45" s="29">
        <v>1.11201e+006</v>
      </c>
      <c r="F45" s="29"/>
      <c r="G45" s="29">
        <v>1.11201e+006</v>
      </c>
      <c r="H45" s="29"/>
      <c r="I45" s="29" t="s">
        <v>87</v>
      </c>
    </row>
    <row r="46" spans="1:9" ht="24.00" thickBot="1" customHeight="1">
      <c r="A46" s="32" t="s">
        <v>88</v>
      </c>
      <c r="B46" s="32"/>
      <c r="C46" s="32"/>
      <c r="D46" s="32"/>
      <c r="E46" s="33"/>
      <c r="F46" s="33"/>
      <c r="G46" s="33"/>
      <c r="H46" s="33"/>
      <c r="I46" s="33"/>
    </row>
    <row r="49" spans="1:1" ht="33.75" thickBot="1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90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91</v>
      </c>
      <c r="B51" s="1"/>
      <c r="C51" s="1"/>
      <c r="D51" s="1"/>
      <c r="E51" s="1"/>
      <c r="F51" s="1"/>
      <c r="G51" s="1"/>
      <c r="H51" s="1"/>
      <c r="I51" s="1"/>
    </row>
  </sheetData>
  <mergeCells count="11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E31"/>
    <mergeCell ref="F31:H31"/>
    <mergeCell ref="A34:D34"/>
    <mergeCell ref="E34:F34"/>
    <mergeCell ref="G34:H34"/>
    <mergeCell ref="A35:D35"/>
    <mergeCell ref="E35:F35"/>
    <mergeCell ref="G35:H35"/>
    <mergeCell ref="I35:I37"/>
    <mergeCell ref="A36:D36"/>
    <mergeCell ref="E36:F36"/>
    <mergeCell ref="G36:H36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