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<sst xmlns="http://schemas.openxmlformats.org/spreadsheetml/2006/main" count="89" uniqueCount="89">
  <si>
    <t xml:space="preserve"/>
  </si>
  <si>
    <t xml:space="preserve">FBY150</t>
  </si>
  <si>
    <t xml:space="preserve">m²</t>
  </si>
  <si>
    <t xml:space="preserve">Envà de plaques de guix laminat. Sistema "PLADUR".</t>
  </si>
  <si>
    <r>
      <rPr>
        <sz val="8.25"/>
        <color rgb="FF000000"/>
        <rFont val="Arial"/>
        <family val="2"/>
      </rPr>
      <t xml:space="preserve">Envà múltiple sistema 98 (48-35) MW "PLADUR" (1 estàndard + 1 estàndard, amb tecnologia Pladur Air + 1 estàndard + 1 d'alta duresa superficial), de 98 mm de gruix total, amb nivell de qualitat de l'acabat Q2, format per una estructura simple de perfils de xapa d'acer galvanitzat de 48 mm d'amplada, a base de muntants (elements verticals) separats 400 mm entre si, amb disposició normal "N" i canals (elements horitzontals), a la què es cargolen quatre plaques en total (una placa tipus estàndard i una placa tipus estàndard, amb tecnologia Pladur Air en una cara i una placa tipus estàndard i una placa tipus d'alta duresa superficial en l'altra cara, totes de 12,5 mm d'espessor); aïllament acústic mitjançant panell semirígid de llana mineral, espessor 45 mm, segons UNE-EN 13162, en l'ànima. Inclús banda estanca autoadhesiva "PLADUR"; cargols per a la fixació de les plaques; cinta microperforada de paper amb reforç metàl·lic "PLADUR" i pasta d'assecatge en pols JN "PLADUR", cinta microperforada de paper "PLADUR".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</si>
  <si>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</si>
  <si>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</si>
  <si>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</si>
  <si>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</si>
  <si>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</si>
  <si>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</si>
  <si>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</si>
  <si>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mt12pip020b</t>
  </si>
  <si>
    <t xml:space="preserve">m</t>
  </si>
  <si>
    <t xml:space="preserve">Banda estanca autoadhesiva d'escuma de poliuretà de cel·les tancades "PLADUR", de 3 mm d'espessor i 46 mm d'amplada, resistència tèrmica 0,10 m²K/W, conductivitat tèrmica 0,034 W/(mK).</t>
  </si>
  <si>
    <t xml:space="preserve">mt12pfp010ab</t>
  </si>
  <si>
    <t xml:space="preserve">m</t>
  </si>
  <si>
    <t xml:space="preserve">Canal C 48/30 "PLADUR", de 48 mm d'amplada, d'acer galvanitzat Z1 (Z140), segons UNE-EN 14195.</t>
  </si>
  <si>
    <t xml:space="preserve">mt12pfp020b</t>
  </si>
  <si>
    <t xml:space="preserve">m</t>
  </si>
  <si>
    <t xml:space="preserve">Muntant M 48/35 "PLADUR", de 48 mm d'amplada, d'acer galvanitzat Z1 (Z140), segons UNE-EN 14195.</t>
  </si>
  <si>
    <t xml:space="preserve">mt16lra060b</t>
  </si>
  <si>
    <t xml:space="preserve">m²</t>
  </si>
  <si>
    <t xml:space="preserve">Panell semirígid de llana mineral, espessor 45 mm, segons UNE-EN 13162, Euroclasse A1 de reacció al foc segons UNE-EN 13501-1 i factor de resistència a la difusió del vapor d'aigua 1.</t>
  </si>
  <si>
    <t xml:space="preserve">mt12psp010aaa</t>
  </si>
  <si>
    <t xml:space="preserve">m²</t>
  </si>
  <si>
    <t xml:space="preserve">Placa de guix laminat A / UNE-EN 520 - 1200 / 3200 / 12,5 / amb les vores longitudinals afinades, estàndard N "PLADUR", Euroclasse A2-s1, d0 de reacció al foc, segons UNE-EN 13501-1.</t>
  </si>
  <si>
    <t xml:space="preserve">mt12psp010gQy</t>
  </si>
  <si>
    <t xml:space="preserve">m²</t>
  </si>
  <si>
    <t xml:space="preserve">Placa de guix laminat A / UNE-EN 520 - 1200 / 3000 / 12,5 / amb les vores longitudinals afinades, estàndard, amb tecnologia Pladur Air Air N "PLADUR", Euroclasse A2-s1, d0 de reacció al foc, segons UNE-EN 13501-1.</t>
  </si>
  <si>
    <t xml:space="preserve">mt12psp010dye</t>
  </si>
  <si>
    <t xml:space="preserve">m²</t>
  </si>
  <si>
    <t xml:space="preserve">Placa de guix laminat DI / UNE-EN 520 - 1200 / 3000 / 12,5 / amb les vores longitudinals afinades, d'alta duresa superficial I "PLADUR", Euroclasse A2-s1, d0 de reacció al foc, segons UNE-EN 13501-1.</t>
  </si>
  <si>
    <t xml:space="preserve">mt12ptp010ag</t>
  </si>
  <si>
    <t xml:space="preserve">U</t>
  </si>
  <si>
    <t xml:space="preserve">Cargol autoroscant d'acer revestit amb fosfats, PM 3,5x25 "PLADUR", amb cap de trompeta i punta afilada; per a la fixació de plaques de guix laminat a perfils metàl·lics de fins 0,75 mm d'espessor.</t>
  </si>
  <si>
    <t xml:space="preserve">mt12ptp010af</t>
  </si>
  <si>
    <t xml:space="preserve">U</t>
  </si>
  <si>
    <t xml:space="preserve">Cargol autoroscant d'acer revestit amb fosfats, PM 3,5x35 "PLADUR", amb cap de trompeta i punta afilada; per a la fixació de plaques de guix laminat a perfils metàl·lics de fins 0,75 mm d'espessor.</t>
  </si>
  <si>
    <t xml:space="preserve">mt12ptp010ch</t>
  </si>
  <si>
    <t xml:space="preserve">U</t>
  </si>
  <si>
    <t xml:space="preserve">Cargol autoperforant d'acer zincat, MM 3,5x9,5 "PLADUR", de cap rodó i punta de broca; per a la unió de perfils metàl·lics de fins 2,25 mm d'espessor.</t>
  </si>
  <si>
    <t xml:space="preserve">mt12pep010pa</t>
  </si>
  <si>
    <t xml:space="preserve">kg</t>
  </si>
  <si>
    <t xml:space="preserve">Pasta d'assecatge en pols JN "PLADUR", 3A, color blanc, Euroclasse A2-s1, d0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</si>
  <si>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</si>
  <si>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</si>
  <si>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</si>
  <si>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mt12pip010ea</t>
  </si>
  <si>
    <t xml:space="preserve">m</t>
  </si>
  <si>
    <t xml:space="preserve">Cinta microperforada de paper amb reforç metàl·lic "PLADUR", de 50 mm d'amplada i 0,215 mm de gruix,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</si>
  <si>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</si>
  <si>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</si>
  <si>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</si>
  <si>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</si>
  <si>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</si>
  <si>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</si>
  <si>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</si>
  <si>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</si>
  <si>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</si>
  <si>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</si>
  <si>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</si>
  <si>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</si>
  <si>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3,41€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</si>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</sst>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6.63" customWidth="1"/>
    <col min="5" max="5" width="72.93"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1.72</v>
      </c>
      <c r="H10" s="11"/>
      <c r="I10" s="12">
        <v>0.22</v>
      </c>
      <c r="J10" s="12">
        <f ca="1">ROUND(INDIRECT(ADDRESS(ROW()+(0), COLUMN()+(-3), 1))*INDIRECT(ADDRESS(ROW()+(0), COLUMN()+(-1), 1)), 2)</f>
        <v>0.38</v>
      </c>
    </row>
    <row r="11" spans="1:10" ht="24.00" thickBot="1" customHeight="1">
      <c r="A11" s="1" t="s">
        <v>15</v>
      </c>
      <c r="B11" s="1"/>
      <c r="C11" s="1"/>
      <c r="D11" s="10" t="s">
        <v>16</v>
      </c>
      <c r="E11" s="1" t="s">
        <v>17</v>
      </c>
      <c r="F11" s="1"/>
      <c r="G11" s="11">
        <v>0.95</v>
      </c>
      <c r="H11" s="11"/>
      <c r="I11" s="12">
        <v>1.22</v>
      </c>
      <c r="J11" s="12">
        <f ca="1">ROUND(INDIRECT(ADDRESS(ROW()+(0), COLUMN()+(-3), 1))*INDIRECT(ADDRESS(ROW()+(0), COLUMN()+(-1), 1)), 2)</f>
        <v>1.16</v>
      </c>
    </row>
    <row r="12" spans="1:10" ht="24.00" thickBot="1" customHeight="1">
      <c r="A12" s="1" t="s">
        <v>18</v>
      </c>
      <c r="B12" s="1"/>
      <c r="C12" s="1"/>
      <c r="D12" s="10" t="s">
        <v>19</v>
      </c>
      <c r="E12" s="1" t="s">
        <v>20</v>
      </c>
      <c r="F12" s="1"/>
      <c r="G12" s="11">
        <v>3.5</v>
      </c>
      <c r="H12" s="11"/>
      <c r="I12" s="12">
        <v>1.45</v>
      </c>
      <c r="J12" s="12">
        <f ca="1">ROUND(INDIRECT(ADDRESS(ROW()+(0), COLUMN()+(-3), 1))*INDIRECT(ADDRESS(ROW()+(0), COLUMN()+(-1), 1)), 2)</f>
        <v>5.08</v>
      </c>
    </row>
    <row r="13" spans="1:10" ht="34.50" thickBot="1" customHeight="1">
      <c r="A13" s="1" t="s">
        <v>21</v>
      </c>
      <c r="B13" s="1"/>
      <c r="C13" s="1"/>
      <c r="D13" s="10" t="s">
        <v>22</v>
      </c>
      <c r="E13" s="1" t="s">
        <v>23</v>
      </c>
      <c r="F13" s="1"/>
      <c r="G13" s="11">
        <v>1.05</v>
      </c>
      <c r="H13" s="11"/>
      <c r="I13" s="12">
        <v>5.74</v>
      </c>
      <c r="J13" s="12">
        <f ca="1">ROUND(INDIRECT(ADDRESS(ROW()+(0), COLUMN()+(-3), 1))*INDIRECT(ADDRESS(ROW()+(0), COLUMN()+(-1), 1)), 2)</f>
        <v>6.03</v>
      </c>
    </row>
    <row r="14" spans="1:10" ht="34.50" thickBot="1" customHeight="1">
      <c r="A14" s="1" t="s">
        <v>24</v>
      </c>
      <c r="B14" s="1"/>
      <c r="C14" s="1"/>
      <c r="D14" s="10" t="s">
        <v>25</v>
      </c>
      <c r="E14" s="1" t="s">
        <v>26</v>
      </c>
      <c r="F14" s="1"/>
      <c r="G14" s="11">
        <v>2.1</v>
      </c>
      <c r="H14" s="11"/>
      <c r="I14" s="12">
        <v>5.17</v>
      </c>
      <c r="J14" s="12">
        <f ca="1">ROUND(INDIRECT(ADDRESS(ROW()+(0), COLUMN()+(-3), 1))*INDIRECT(ADDRESS(ROW()+(0), COLUMN()+(-1), 1)), 2)</f>
        <v>10.86</v>
      </c>
    </row>
    <row r="15" spans="1:10" ht="34.50" thickBot="1" customHeight="1">
      <c r="A15" s="1" t="s">
        <v>27</v>
      </c>
      <c r="B15" s="1"/>
      <c r="C15" s="1"/>
      <c r="D15" s="10" t="s">
        <v>28</v>
      </c>
      <c r="E15" s="1" t="s">
        <v>29</v>
      </c>
      <c r="F15" s="1"/>
      <c r="G15" s="11">
        <v>1.05</v>
      </c>
      <c r="H15" s="11"/>
      <c r="I15" s="12">
        <v>7.77</v>
      </c>
      <c r="J15" s="12">
        <f ca="1">ROUND(INDIRECT(ADDRESS(ROW()+(0), COLUMN()+(-3), 1))*INDIRECT(ADDRESS(ROW()+(0), COLUMN()+(-1), 1)), 2)</f>
        <v>8.16</v>
      </c>
    </row>
    <row r="16" spans="1:10" ht="34.50" thickBot="1" customHeight="1">
      <c r="A16" s="1" t="s">
        <v>30</v>
      </c>
      <c r="B16" s="1"/>
      <c r="C16" s="1"/>
      <c r="D16" s="10" t="s">
        <v>31</v>
      </c>
      <c r="E16" s="1" t="s">
        <v>32</v>
      </c>
      <c r="F16" s="1"/>
      <c r="G16" s="11">
        <v>1.05</v>
      </c>
      <c r="H16" s="11"/>
      <c r="I16" s="12">
        <v>7.16</v>
      </c>
      <c r="J16" s="12">
        <f ca="1">ROUND(INDIRECT(ADDRESS(ROW()+(0), COLUMN()+(-3), 1))*INDIRECT(ADDRESS(ROW()+(0), COLUMN()+(-1), 1)), 2)</f>
        <v>7.52</v>
      </c>
    </row>
    <row r="17" spans="1:10" ht="34.50" thickBot="1" customHeight="1">
      <c r="A17" s="1" t="s">
        <v>33</v>
      </c>
      <c r="B17" s="1"/>
      <c r="C17" s="1"/>
      <c r="D17" s="10" t="s">
        <v>34</v>
      </c>
      <c r="E17" s="1" t="s">
        <v>35</v>
      </c>
      <c r="F17" s="1"/>
      <c r="G17" s="11">
        <v>21</v>
      </c>
      <c r="H17" s="11"/>
      <c r="I17" s="12">
        <v>0.01</v>
      </c>
      <c r="J17" s="12">
        <f ca="1">ROUND(INDIRECT(ADDRESS(ROW()+(0), COLUMN()+(-3), 1))*INDIRECT(ADDRESS(ROW()+(0), COLUMN()+(-1), 1)), 2)</f>
        <v>0.21</v>
      </c>
    </row>
    <row r="18" spans="1:10" ht="34.50" thickBot="1" customHeight="1">
      <c r="A18" s="1" t="s">
        <v>36</v>
      </c>
      <c r="B18" s="1"/>
      <c r="C18" s="1"/>
      <c r="D18" s="10" t="s">
        <v>37</v>
      </c>
      <c r="E18" s="1" t="s">
        <v>38</v>
      </c>
      <c r="F18" s="1"/>
      <c r="G18" s="11">
        <v>42</v>
      </c>
      <c r="H18" s="11"/>
      <c r="I18" s="12">
        <v>0.01</v>
      </c>
      <c r="J18" s="12">
        <f ca="1">ROUND(INDIRECT(ADDRESS(ROW()+(0), COLUMN()+(-3), 1))*INDIRECT(ADDRESS(ROW()+(0), COLUMN()+(-1), 1)), 2)</f>
        <v>0.42</v>
      </c>
    </row>
    <row r="19" spans="1:10" ht="24.00" thickBot="1" customHeight="1">
      <c r="A19" s="1" t="s">
        <v>39</v>
      </c>
      <c r="B19" s="1"/>
      <c r="C19" s="1"/>
      <c r="D19" s="10" t="s">
        <v>40</v>
      </c>
      <c r="E19" s="1" t="s">
        <v>41</v>
      </c>
      <c r="F19" s="1"/>
      <c r="G19" s="11">
        <v>3</v>
      </c>
      <c r="H19" s="11"/>
      <c r="I19" s="12">
        <v>0.01</v>
      </c>
      <c r="J19" s="12">
        <f ca="1">ROUND(INDIRECT(ADDRESS(ROW()+(0), COLUMN()+(-3), 1))*INDIRECT(ADDRESS(ROW()+(0), COLUMN()+(-1), 1)), 2)</f>
        <v>0.03</v>
      </c>
    </row>
    <row r="20" spans="1:10" ht="34.50" thickBot="1" customHeight="1">
      <c r="A20" s="1" t="s">
        <v>42</v>
      </c>
      <c r="B20" s="1"/>
      <c r="C20" s="1"/>
      <c r="D20" s="10" t="s">
        <v>43</v>
      </c>
      <c r="E20" s="1" t="s">
        <v>44</v>
      </c>
      <c r="F20" s="1"/>
      <c r="G20" s="11">
        <v>1.292</v>
      </c>
      <c r="H20" s="11"/>
      <c r="I20" s="12">
        <v>0.89</v>
      </c>
      <c r="J20" s="12">
        <f ca="1">ROUND(INDIRECT(ADDRESS(ROW()+(0), COLUMN()+(-3), 1))*INDIRECT(ADDRESS(ROW()+(0), COLUMN()+(-1), 1)), 2)</f>
        <v>1.15</v>
      </c>
    </row>
    <row r="21" spans="1:10" ht="24.00" thickBot="1" customHeight="1">
      <c r="A21" s="1" t="s">
        <v>45</v>
      </c>
      <c r="B21" s="1"/>
      <c r="C21" s="1"/>
      <c r="D21" s="10" t="s">
        <v>46</v>
      </c>
      <c r="E21" s="1" t="s">
        <v>47</v>
      </c>
      <c r="F21" s="1"/>
      <c r="G21" s="11">
        <v>6.3</v>
      </c>
      <c r="H21" s="11"/>
      <c r="I21" s="12">
        <v>0.04</v>
      </c>
      <c r="J21" s="12">
        <f ca="1">ROUND(INDIRECT(ADDRESS(ROW()+(0), COLUMN()+(-3), 1))*INDIRECT(ADDRESS(ROW()+(0), COLUMN()+(-1), 1)), 2)</f>
        <v>0.25</v>
      </c>
    </row>
    <row r="22" spans="1:10" ht="24.00" thickBot="1" customHeight="1">
      <c r="A22" s="1" t="s">
        <v>48</v>
      </c>
      <c r="B22" s="1"/>
      <c r="C22" s="1"/>
      <c r="D22" s="10" t="s">
        <v>49</v>
      </c>
      <c r="E22" s="1" t="s">
        <v>50</v>
      </c>
      <c r="F22" s="1"/>
      <c r="G22" s="13">
        <v>0.3</v>
      </c>
      <c r="H22" s="13"/>
      <c r="I22" s="14">
        <v>0.38</v>
      </c>
      <c r="J22" s="14">
        <f ca="1">ROUND(INDIRECT(ADDRESS(ROW()+(0), COLUMN()+(-3), 1))*INDIRECT(ADDRESS(ROW()+(0), COLUMN()+(-1), 1)), 2)</f>
        <v>0.11</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41.36</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
      <c r="G25" s="11">
        <v>0.465</v>
      </c>
      <c r="H25" s="11"/>
      <c r="I25" s="12">
        <v>29.34</v>
      </c>
      <c r="J25" s="12">
        <f ca="1">ROUND(INDIRECT(ADDRESS(ROW()+(0), COLUMN()+(-3), 1))*INDIRECT(ADDRESS(ROW()+(0), COLUMN()+(-1), 1)), 2)</f>
        <v>13.64</v>
      </c>
    </row>
    <row r="26" spans="1:10" ht="13.50" thickBot="1" customHeight="1">
      <c r="A26" s="1" t="s">
        <v>56</v>
      </c>
      <c r="B26" s="1"/>
      <c r="C26" s="1"/>
      <c r="D26" s="10" t="s">
        <v>57</v>
      </c>
      <c r="E26" s="1" t="s">
        <v>58</v>
      </c>
      <c r="F26" s="1"/>
      <c r="G26" s="13">
        <v>0.465</v>
      </c>
      <c r="H26" s="13"/>
      <c r="I26" s="14">
        <v>25.28</v>
      </c>
      <c r="J26" s="14">
        <f ca="1">ROUND(INDIRECT(ADDRESS(ROW()+(0), COLUMN()+(-3), 1))*INDIRECT(ADDRESS(ROW()+(0), COLUMN()+(-1), 1)), 2)</f>
        <v>11.76</v>
      </c>
    </row>
    <row r="27" spans="1:10" ht="13.50" thickBot="1" customHeight="1">
      <c r="A27" s="15"/>
      <c r="B27" s="15"/>
      <c r="C27" s="15"/>
      <c r="D27" s="15"/>
      <c r="E27" s="15"/>
      <c r="F27" s="15"/>
      <c r="G27" s="9" t="s">
        <v>59</v>
      </c>
      <c r="H27" s="9"/>
      <c r="I27" s="9"/>
      <c r="J27" s="17">
        <f ca="1">ROUND(SUM(INDIRECT(ADDRESS(ROW()+(-1), COLUMN()+(0), 1)),INDIRECT(ADDRESS(ROW()+(-2), COLUMN()+(0), 1))), 2)</f>
        <v>25.4</v>
      </c>
    </row>
    <row r="28" spans="1:10" ht="13.50" thickBot="1" customHeight="1">
      <c r="A28" s="15">
        <v>3</v>
      </c>
      <c r="B28" s="15"/>
      <c r="C28" s="15"/>
      <c r="D28" s="15"/>
      <c r="E28" s="18" t="s">
        <v>60</v>
      </c>
      <c r="F28" s="18"/>
      <c r="G28" s="18"/>
      <c r="H28" s="18"/>
      <c r="I28" s="15"/>
      <c r="J28" s="15"/>
    </row>
    <row r="29" spans="1:10" ht="13.50" thickBot="1" customHeight="1">
      <c r="A29" s="19"/>
      <c r="B29" s="19"/>
      <c r="C29" s="19"/>
      <c r="D29" s="20" t="s">
        <v>61</v>
      </c>
      <c r="E29" s="19" t="s">
        <v>62</v>
      </c>
      <c r="F29" s="19"/>
      <c r="G29" s="13">
        <v>2</v>
      </c>
      <c r="H29" s="13"/>
      <c r="I29" s="14">
        <f ca="1">ROUND(SUM(INDIRECT(ADDRESS(ROW()+(-2), COLUMN()+(1), 1)),INDIRECT(ADDRESS(ROW()+(-6), COLUMN()+(1), 1))), 2)</f>
        <v>66.76</v>
      </c>
      <c r="J29" s="14">
        <f ca="1">ROUND(INDIRECT(ADDRESS(ROW()+(0), COLUMN()+(-3), 1))*INDIRECT(ADDRESS(ROW()+(0), COLUMN()+(-1), 1))/100, 2)</f>
        <v>1.34</v>
      </c>
    </row>
    <row r="30" spans="1:10" ht="13.50" thickBot="1" customHeight="1">
      <c r="A30" s="21" t="s">
        <v>63</v>
      </c>
      <c r="B30" s="21"/>
      <c r="C30" s="21"/>
      <c r="D30" s="22"/>
      <c r="E30" s="23"/>
      <c r="F30" s="23"/>
      <c r="G30" s="24" t="s">
        <v>64</v>
      </c>
      <c r="H30" s="24"/>
      <c r="I30" s="25"/>
      <c r="J30" s="26">
        <f ca="1">ROUND(SUM(INDIRECT(ADDRESS(ROW()+(-1), COLUMN()+(0), 1)),INDIRECT(ADDRESS(ROW()+(-3), COLUMN()+(0), 1)),INDIRECT(ADDRESS(ROW()+(-7), COLUMN()+(0), 1))), 2)</f>
        <v>68.1</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112006</v>
      </c>
      <c r="G34" s="29"/>
      <c r="H34" s="29">
        <v>112007</v>
      </c>
      <c r="I34" s="29"/>
      <c r="J34" s="29" t="s">
        <v>70</v>
      </c>
    </row>
    <row r="35" spans="1:10" ht="24.00" thickBot="1" customHeight="1">
      <c r="A35" s="30" t="s">
        <v>71</v>
      </c>
      <c r="B35" s="30"/>
      <c r="C35" s="30"/>
      <c r="D35" s="30"/>
      <c r="E35" s="30"/>
      <c r="F35" s="31"/>
      <c r="G35" s="31"/>
      <c r="H35" s="31"/>
      <c r="I35" s="31"/>
      <c r="J35" s="31"/>
    </row>
    <row r="36" spans="1:10" ht="13.50" thickBot="1" customHeight="1">
      <c r="A36" s="32" t="s">
        <v>72</v>
      </c>
      <c r="B36" s="32"/>
      <c r="C36" s="32"/>
      <c r="D36" s="32"/>
      <c r="E36" s="32"/>
      <c r="F36" s="33">
        <v>112007</v>
      </c>
      <c r="G36" s="33"/>
      <c r="H36" s="33">
        <v>112007</v>
      </c>
      <c r="I36" s="33"/>
      <c r="J36" s="33"/>
    </row>
    <row r="37" spans="1:10" ht="13.50" thickBot="1" customHeight="1">
      <c r="A37" s="28" t="s">
        <v>73</v>
      </c>
      <c r="B37" s="28"/>
      <c r="C37" s="28"/>
      <c r="D37" s="28"/>
      <c r="E37" s="28"/>
      <c r="F37" s="29">
        <v>1.07202e+006</v>
      </c>
      <c r="G37" s="29"/>
      <c r="H37" s="29">
        <v>1.07202e+006</v>
      </c>
      <c r="I37" s="29"/>
      <c r="J37" s="29" t="s">
        <v>74</v>
      </c>
    </row>
    <row r="38" spans="1:10" ht="24.00" thickBot="1" customHeight="1">
      <c r="A38" s="32" t="s">
        <v>75</v>
      </c>
      <c r="B38" s="32"/>
      <c r="C38" s="32"/>
      <c r="D38" s="32"/>
      <c r="E38" s="32"/>
      <c r="F38" s="33"/>
      <c r="G38" s="33"/>
      <c r="H38" s="33"/>
      <c r="I38" s="33"/>
      <c r="J38" s="33"/>
    </row>
    <row r="39" spans="1:10" ht="13.50" thickBot="1" customHeight="1">
      <c r="A39" s="28" t="s">
        <v>76</v>
      </c>
      <c r="B39" s="28"/>
      <c r="C39" s="28"/>
      <c r="D39" s="28"/>
      <c r="E39" s="28"/>
      <c r="F39" s="29">
        <v>162010</v>
      </c>
      <c r="G39" s="29"/>
      <c r="H39" s="29">
        <v>1.12201e+006</v>
      </c>
      <c r="I39" s="29"/>
      <c r="J39" s="29" t="s">
        <v>77</v>
      </c>
    </row>
    <row r="40" spans="1:10" ht="13.50" thickBot="1" customHeight="1">
      <c r="A40" s="32" t="s">
        <v>78</v>
      </c>
      <c r="B40" s="32"/>
      <c r="C40" s="32"/>
      <c r="D40" s="32"/>
      <c r="E40" s="32"/>
      <c r="F40" s="33"/>
      <c r="G40" s="33"/>
      <c r="H40" s="33"/>
      <c r="I40" s="33"/>
      <c r="J40" s="33"/>
    </row>
    <row r="41" spans="1:10" ht="13.50" thickBot="1" customHeight="1">
      <c r="A41" s="28" t="s">
        <v>79</v>
      </c>
      <c r="B41" s="28"/>
      <c r="C41" s="28"/>
      <c r="D41" s="28"/>
      <c r="E41" s="28"/>
      <c r="F41" s="29">
        <v>132006</v>
      </c>
      <c r="G41" s="29"/>
      <c r="H41" s="29">
        <v>132007</v>
      </c>
      <c r="I41" s="29"/>
      <c r="J41" s="29" t="s">
        <v>80</v>
      </c>
    </row>
    <row r="42" spans="1:10" ht="13.50" thickBot="1" customHeight="1">
      <c r="A42" s="30" t="s">
        <v>81</v>
      </c>
      <c r="B42" s="30"/>
      <c r="C42" s="30"/>
      <c r="D42" s="30"/>
      <c r="E42" s="30"/>
      <c r="F42" s="31"/>
      <c r="G42" s="31"/>
      <c r="H42" s="31"/>
      <c r="I42" s="31"/>
      <c r="J42" s="31"/>
    </row>
    <row r="43" spans="1:10" ht="13.50" thickBot="1" customHeight="1">
      <c r="A43" s="32" t="s">
        <v>82</v>
      </c>
      <c r="B43" s="32"/>
      <c r="C43" s="32"/>
      <c r="D43" s="32"/>
      <c r="E43" s="32"/>
      <c r="F43" s="33">
        <v>112007</v>
      </c>
      <c r="G43" s="33"/>
      <c r="H43" s="33">
        <v>112007</v>
      </c>
      <c r="I43" s="33"/>
      <c r="J43" s="33"/>
    </row>
    <row r="44" spans="1:10" ht="13.50" thickBot="1" customHeight="1">
      <c r="A44" s="28" t="s">
        <v>83</v>
      </c>
      <c r="B44" s="28"/>
      <c r="C44" s="28"/>
      <c r="D44" s="28"/>
      <c r="E44" s="28"/>
      <c r="F44" s="29">
        <v>1.11201e+006</v>
      </c>
      <c r="G44" s="29"/>
      <c r="H44" s="29">
        <v>1.11201e+006</v>
      </c>
      <c r="I44" s="29"/>
      <c r="J44" s="29" t="s">
        <v>84</v>
      </c>
    </row>
    <row r="45" spans="1:10" ht="24.00" thickBot="1" customHeight="1">
      <c r="A45" s="32" t="s">
        <v>85</v>
      </c>
      <c r="B45" s="32"/>
      <c r="C45" s="32"/>
      <c r="D45" s="32"/>
      <c r="E45" s="32"/>
      <c r="F45" s="33"/>
      <c r="G45" s="33"/>
      <c r="H45" s="33"/>
      <c r="I45" s="33"/>
      <c r="J45" s="33"/>
    </row>
    <row r="48" spans="1:1" ht="33.75" thickBot="1" customHeight="1">
      <c r="A48" s="1" t="s">
        <v>86</v>
      </c>
      <c r="B48" s="1"/>
      <c r="C48" s="1"/>
      <c r="D48" s="1"/>
      <c r="E48" s="1"/>
      <c r="F48" s="1"/>
      <c r="G48" s="1"/>
      <c r="H48" s="1"/>
      <c r="I48" s="1"/>
      <c r="J48" s="1"/>
    </row>
    <row r="49" spans="1:1" ht="33.75" thickBot="1" customHeight="1">
      <c r="A49" s="1" t="s">
        <v>87</v>
      </c>
      <c r="B49" s="1"/>
      <c r="C49" s="1"/>
      <c r="D49" s="1"/>
      <c r="E49" s="1"/>
      <c r="F49" s="1"/>
      <c r="G49" s="1"/>
      <c r="H49" s="1"/>
      <c r="I49" s="1"/>
      <c r="J49" s="1"/>
    </row>
    <row r="50" spans="1:1" ht="33.75" thickBot="1" customHeight="1">
      <c r="A50" s="1" t="s">
        <v>88</v>
      </c>
      <c r="B50" s="1"/>
      <c r="C50" s="1"/>
      <c r="D50" s="1"/>
      <c r="E50" s="1"/>
      <c r="F50" s="1"/>
      <c r="G50" s="1"/>
      <c r="H50" s="1"/>
      <c r="I50" s="1"/>
      <c r="J50" s="1"/>
    </row>
  </sheetData>
  <mergeCells count="109">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F30"/>
    <mergeCell ref="G30:I30"/>
    <mergeCell ref="A33:E33"/>
    <mergeCell ref="F33:G33"/>
    <mergeCell ref="H33:I33"/>
    <mergeCell ref="A34:E34"/>
    <mergeCell ref="F34:G34"/>
    <mergeCell ref="H34:I34"/>
    <mergeCell ref="J34:J36"/>
    <mergeCell ref="A35:E35"/>
    <mergeCell ref="F35:G35"/>
    <mergeCell ref="H35:I35"/>
    <mergeCell ref="A36:E36"/>
    <mergeCell ref="F36:G36"/>
    <mergeCell ref="H36:I36"/>
    <mergeCell ref="A37:E37"/>
    <mergeCell ref="F37:G38"/>
    <mergeCell ref="H37:I38"/>
    <mergeCell ref="J37:J38"/>
    <mergeCell ref="A38:E38"/>
    <mergeCell ref="A39:E39"/>
    <mergeCell ref="F39:G40"/>
    <mergeCell ref="H39:I40"/>
    <mergeCell ref="J39:J40"/>
    <mergeCell ref="A40:E40"/>
    <mergeCell ref="A41:E41"/>
    <mergeCell ref="F41:G41"/>
    <mergeCell ref="H41:I41"/>
    <mergeCell ref="J41:J43"/>
    <mergeCell ref="A42:E42"/>
    <mergeCell ref="F42:G42"/>
    <mergeCell ref="H42:I42"/>
    <mergeCell ref="A43:E43"/>
    <mergeCell ref="F43:G43"/>
    <mergeCell ref="H43:I43"/>
    <mergeCell ref="A44:E44"/>
    <mergeCell ref="F44:G45"/>
    <mergeCell ref="H44:I45"/>
    <mergeCell ref="J44:J45"/>
    <mergeCell ref="A45:E45"/>
    <mergeCell ref="A48:J48"/>
    <mergeCell ref="A49:J49"/>
    <mergeCell ref="A50:J50"/>
  </mergeCells>
  <pageMargins left="0.147638" right="0.147638" top="0.206693" bottom="0.206693" header="0.0" footer="0.0"/>
  <pageSetup paperSize="9" orientation="portrait"/>
  <rowBreaks count="0" manualBreakCount="0">
    </rowBreaks>
</worksheet>
</file>