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<sst xmlns="http://schemas.openxmlformats.org/spreadsheetml/2006/main" count="83" uniqueCount="83">
  <si>
    <t xml:space="preserve"/>
  </si>
  <si>
    <t xml:space="preserve">FBY150</t>
  </si>
  <si>
    <t xml:space="preserve">m²</t>
  </si>
  <si>
    <t xml:space="preserve">Envà de plaques de guix laminat. Sistema "PLADUR".</t>
  </si>
  <si>
    <r>
      <rPr>
        <sz val="8.25"/>
        <color rgb="FF000000"/>
        <rFont val="Arial"/>
        <family val="2"/>
      </rPr>
      <t xml:space="preserve">Envà múltiple sistema 140 (90) MW "PLADUR" (4 estàndard), de 140 mm de gruix total, amb nivell de qualitat de l'acabat Q2, format per una estructura simple de perfils de xapa d'acer galvanitzat de 90 mm d'amplada, a base de muntants (elements verticals) separats 400 mm entre si, amb disposició normal "N" i canals (elements horitzontals), a la què es cargolen quatre plaques en total (dues plaques tipus estàndard en cada cara, de 12,5 mm d'espessor cada placa); aïllament acústic mitjançant panell semirígid de llana mineral, espessor 85 mm, segons UNE-EN 13162, en l'ànima. Inclús banda estanca autoadhesiva "PLADUR"; cargols per a la fixació de les plaques; cinta microperforada de paper amb reforç metàl·lic "PLADUR" i pasta d'assecatge en pols JN "PLADUR", cinta microperforada de paper "PLADUR".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</si>
  <si>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</si>
  <si>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</si>
  <si>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</si>
  <si>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</si>
  <si>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</si>
  <si>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</si>
  <si>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</si>
  <si>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mt12pip020b</t>
  </si>
  <si>
    <t xml:space="preserve">m</t>
  </si>
  <si>
    <t xml:space="preserve">Banda estanca autoadhesiva d'escuma de poliuretà de cel·les tancades "PLADUR", de 3 mm d'espessor i 46 mm d'amplada, resistència tèrmica 0,10 m²K/W, conductivitat tèrmica 0,034 W/(mK).</t>
  </si>
  <si>
    <t xml:space="preserve">mt12pfp010af</t>
  </si>
  <si>
    <t xml:space="preserve">m</t>
  </si>
  <si>
    <t xml:space="preserve">Canal C 90 "PLADUR", de 90 mm d'amplada, d'acer galvanitzat Z1 (Z140), segons UNE-EN 14195.</t>
  </si>
  <si>
    <t xml:space="preserve">mt12pfp020e</t>
  </si>
  <si>
    <t xml:space="preserve">m</t>
  </si>
  <si>
    <t xml:space="preserve">Muntant M 90 "PLADUR", de 90 mm d'amplada, d'acer galvanitzat Z1 (Z140), segons UNE-EN 14195.</t>
  </si>
  <si>
    <t xml:space="preserve">mt16lra060g</t>
  </si>
  <si>
    <t xml:space="preserve">m²</t>
  </si>
  <si>
    <t xml:space="preserve">Panell semirígid de llana mineral, espessor 85 mm, segons UNE-EN 13162, Euroclasse A1 de reacció al foc segons UNE-EN 13501-1 i factor de resistència a la difusió del vapor d'aigua 1.</t>
  </si>
  <si>
    <t xml:space="preserve">mt12psp010aaa</t>
  </si>
  <si>
    <t xml:space="preserve">m²</t>
  </si>
  <si>
    <t xml:space="preserve">Placa de guix laminat A / UNE-EN 520 - 1200 / 3200 / 12,5 / amb les vores longitudinals afinades, estàndard N "PLADUR", Euroclasse A2-s1, d0 de reacció al foc, segons UNE-EN 13501-1.</t>
  </si>
  <si>
    <t xml:space="preserve">mt12ptp010ag</t>
  </si>
  <si>
    <t xml:space="preserve">U</t>
  </si>
  <si>
    <t xml:space="preserve">Cargol autoroscant d'acer revestit amb fosfats, PM 3,5x25 "PLADUR", amb cap de trompeta i punta afilada; per a la fixació de plaques de guix laminat a perfils metàl·lics de fins 0,75 mm d'espessor.</t>
  </si>
  <si>
    <t xml:space="preserve">mt12ptp010af</t>
  </si>
  <si>
    <t xml:space="preserve">U</t>
  </si>
  <si>
    <t xml:space="preserve">Cargol autoroscant d'acer revestit amb fosfats, PM 3,5x35 "PLADUR", amb cap de trompeta i punta afilada; per a la fixació de plaques de guix laminat a perfils metàl·lics de fins 0,75 mm d'espessor.</t>
  </si>
  <si>
    <t xml:space="preserve">mt12ptp010ch</t>
  </si>
  <si>
    <t xml:space="preserve">U</t>
  </si>
  <si>
    <t xml:space="preserve">Cargol autoperforant d'acer zincat, MM 3,5x9,5 "PLADUR", de cap rodó i punta de broca; per a la unió de perfils metàl·lics de fins 2,25 mm d'espessor.</t>
  </si>
  <si>
    <t xml:space="preserve">mt12pep010pa</t>
  </si>
  <si>
    <t xml:space="preserve">kg</t>
  </si>
  <si>
    <t xml:space="preserve">Pasta d'assecatge en pols JN "PLADUR", 3A, color blanc, Euroclasse A2-s1, d0 de reacció al foc, segons UNE-EN 13501-1, rang de temperatura de treball de 5 a 35°C, per a aplicació manual amb cinta de segellament, segons UNE-EN 13963.</t>
  </si>
  <si>
    <t xml:space="preserve">mt12pip010aa</t>
  </si>
  <si>
    <t xml:space="preserve">m</t>
  </si>
  <si>
    <t xml:space="preserve">Cinta microperforada de paper "PLADUR", de 51 mm d'amplada i 0,215 mm de gruix, segons UNE-EN 13963.</t>
  </si>
  <si>
    <t xml:space="preserve">mt12pip010ea</t>
  </si>
  <si>
    <t xml:space="preserve">m</t>
  </si>
  <si>
    <t xml:space="preserve">Cinta microperforada de paper amb reforç metàl·lic "PLADUR", de 50 mm d'amplada i 0,215 mm de gruix, segons UNE-EN 14353.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</si>
  <si>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</si>
  <si>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</si>
  <si>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</si>
  <si>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</si>
  <si>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</si>
  <si>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</si>
  <si>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</si>
  <si>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</si>
  <si>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</si>
  <si>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</si>
  <si>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</si>
  <si>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</si>
  <si>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3,68€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</si>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</sst>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6.97" customWidth="1"/>
    <col min="4" max="4" width="73.27" customWidth="1"/>
    <col min="5" max="5" width="1.19" customWidth="1"/>
    <col min="6" max="6" width="10.71" customWidth="1"/>
    <col min="7" max="7" width="2.55"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76.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3.44</v>
      </c>
      <c r="G10" s="11"/>
      <c r="H10" s="12">
        <v>0.22</v>
      </c>
      <c r="I10" s="12">
        <f ca="1">ROUND(INDIRECT(ADDRESS(ROW()+(0), COLUMN()+(-3), 1))*INDIRECT(ADDRESS(ROW()+(0), COLUMN()+(-1), 1)), 2)</f>
        <v>0.76</v>
      </c>
    </row>
    <row r="11" spans="1:9" ht="24.00" thickBot="1" customHeight="1">
      <c r="A11" s="1" t="s">
        <v>15</v>
      </c>
      <c r="B11" s="1"/>
      <c r="C11" s="10" t="s">
        <v>16</v>
      </c>
      <c r="D11" s="1" t="s">
        <v>17</v>
      </c>
      <c r="E11" s="1"/>
      <c r="F11" s="11">
        <v>0.95</v>
      </c>
      <c r="G11" s="11"/>
      <c r="H11" s="12">
        <v>2.21</v>
      </c>
      <c r="I11" s="12">
        <f ca="1">ROUND(INDIRECT(ADDRESS(ROW()+(0), COLUMN()+(-3), 1))*INDIRECT(ADDRESS(ROW()+(0), COLUMN()+(-1), 1)), 2)</f>
        <v>2.1</v>
      </c>
    </row>
    <row r="12" spans="1:9" ht="24.00" thickBot="1" customHeight="1">
      <c r="A12" s="1" t="s">
        <v>18</v>
      </c>
      <c r="B12" s="1"/>
      <c r="C12" s="10" t="s">
        <v>19</v>
      </c>
      <c r="D12" s="1" t="s">
        <v>20</v>
      </c>
      <c r="E12" s="1"/>
      <c r="F12" s="11">
        <v>3.5</v>
      </c>
      <c r="G12" s="11"/>
      <c r="H12" s="12">
        <v>2.69</v>
      </c>
      <c r="I12" s="12">
        <f ca="1">ROUND(INDIRECT(ADDRESS(ROW()+(0), COLUMN()+(-3), 1))*INDIRECT(ADDRESS(ROW()+(0), COLUMN()+(-1), 1)), 2)</f>
        <v>9.42</v>
      </c>
    </row>
    <row r="13" spans="1:9" ht="34.50" thickBot="1" customHeight="1">
      <c r="A13" s="1" t="s">
        <v>21</v>
      </c>
      <c r="B13" s="1"/>
      <c r="C13" s="10" t="s">
        <v>22</v>
      </c>
      <c r="D13" s="1" t="s">
        <v>23</v>
      </c>
      <c r="E13" s="1"/>
      <c r="F13" s="11">
        <v>1.05</v>
      </c>
      <c r="G13" s="11"/>
      <c r="H13" s="12">
        <v>10.02</v>
      </c>
      <c r="I13" s="12">
        <f ca="1">ROUND(INDIRECT(ADDRESS(ROW()+(0), COLUMN()+(-3), 1))*INDIRECT(ADDRESS(ROW()+(0), COLUMN()+(-1), 1)), 2)</f>
        <v>10.52</v>
      </c>
    </row>
    <row r="14" spans="1:9" ht="34.50" thickBot="1" customHeight="1">
      <c r="A14" s="1" t="s">
        <v>24</v>
      </c>
      <c r="B14" s="1"/>
      <c r="C14" s="10" t="s">
        <v>25</v>
      </c>
      <c r="D14" s="1" t="s">
        <v>26</v>
      </c>
      <c r="E14" s="1"/>
      <c r="F14" s="11">
        <v>4.2</v>
      </c>
      <c r="G14" s="11"/>
      <c r="H14" s="12">
        <v>5.17</v>
      </c>
      <c r="I14" s="12">
        <f ca="1">ROUND(INDIRECT(ADDRESS(ROW()+(0), COLUMN()+(-3), 1))*INDIRECT(ADDRESS(ROW()+(0), COLUMN()+(-1), 1)), 2)</f>
        <v>21.71</v>
      </c>
    </row>
    <row r="15" spans="1:9" ht="34.50" thickBot="1" customHeight="1">
      <c r="A15" s="1" t="s">
        <v>27</v>
      </c>
      <c r="B15" s="1"/>
      <c r="C15" s="10" t="s">
        <v>28</v>
      </c>
      <c r="D15" s="1" t="s">
        <v>29</v>
      </c>
      <c r="E15" s="1"/>
      <c r="F15" s="11">
        <v>21</v>
      </c>
      <c r="G15" s="11"/>
      <c r="H15" s="12">
        <v>0.01</v>
      </c>
      <c r="I15" s="12">
        <f ca="1">ROUND(INDIRECT(ADDRESS(ROW()+(0), COLUMN()+(-3), 1))*INDIRECT(ADDRESS(ROW()+(0), COLUMN()+(-1), 1)), 2)</f>
        <v>0.21</v>
      </c>
    </row>
    <row r="16" spans="1:9" ht="34.50" thickBot="1" customHeight="1">
      <c r="A16" s="1" t="s">
        <v>30</v>
      </c>
      <c r="B16" s="1"/>
      <c r="C16" s="10" t="s">
        <v>31</v>
      </c>
      <c r="D16" s="1" t="s">
        <v>32</v>
      </c>
      <c r="E16" s="1"/>
      <c r="F16" s="11">
        <v>42</v>
      </c>
      <c r="G16" s="11"/>
      <c r="H16" s="12">
        <v>0.01</v>
      </c>
      <c r="I16" s="12">
        <f ca="1">ROUND(INDIRECT(ADDRESS(ROW()+(0), COLUMN()+(-3), 1))*INDIRECT(ADDRESS(ROW()+(0), COLUMN()+(-1), 1)), 2)</f>
        <v>0.42</v>
      </c>
    </row>
    <row r="17" spans="1:9" ht="24.00" thickBot="1" customHeight="1">
      <c r="A17" s="1" t="s">
        <v>33</v>
      </c>
      <c r="B17" s="1"/>
      <c r="C17" s="10" t="s">
        <v>34</v>
      </c>
      <c r="D17" s="1" t="s">
        <v>35</v>
      </c>
      <c r="E17" s="1"/>
      <c r="F17" s="11">
        <v>3</v>
      </c>
      <c r="G17" s="11"/>
      <c r="H17" s="12">
        <v>0.01</v>
      </c>
      <c r="I17" s="12">
        <f ca="1">ROUND(INDIRECT(ADDRESS(ROW()+(0), COLUMN()+(-3), 1))*INDIRECT(ADDRESS(ROW()+(0), COLUMN()+(-1), 1)), 2)</f>
        <v>0.03</v>
      </c>
    </row>
    <row r="18" spans="1:9" ht="34.50" thickBot="1" customHeight="1">
      <c r="A18" s="1" t="s">
        <v>36</v>
      </c>
      <c r="B18" s="1"/>
      <c r="C18" s="10" t="s">
        <v>37</v>
      </c>
      <c r="D18" s="1" t="s">
        <v>38</v>
      </c>
      <c r="E18" s="1"/>
      <c r="F18" s="11">
        <v>1.292</v>
      </c>
      <c r="G18" s="11"/>
      <c r="H18" s="12">
        <v>0.89</v>
      </c>
      <c r="I18" s="12">
        <f ca="1">ROUND(INDIRECT(ADDRESS(ROW()+(0), COLUMN()+(-3), 1))*INDIRECT(ADDRESS(ROW()+(0), COLUMN()+(-1), 1)), 2)</f>
        <v>1.15</v>
      </c>
    </row>
    <row r="19" spans="1:9" ht="24.00" thickBot="1" customHeight="1">
      <c r="A19" s="1" t="s">
        <v>39</v>
      </c>
      <c r="B19" s="1"/>
      <c r="C19" s="10" t="s">
        <v>40</v>
      </c>
      <c r="D19" s="1" t="s">
        <v>41</v>
      </c>
      <c r="E19" s="1"/>
      <c r="F19" s="11">
        <v>6.3</v>
      </c>
      <c r="G19" s="11"/>
      <c r="H19" s="12">
        <v>0.04</v>
      </c>
      <c r="I19" s="12">
        <f ca="1">ROUND(INDIRECT(ADDRESS(ROW()+(0), COLUMN()+(-3), 1))*INDIRECT(ADDRESS(ROW()+(0), COLUMN()+(-1), 1)), 2)</f>
        <v>0.25</v>
      </c>
    </row>
    <row r="20" spans="1:9" ht="24.00" thickBot="1" customHeight="1">
      <c r="A20" s="1" t="s">
        <v>42</v>
      </c>
      <c r="B20" s="1"/>
      <c r="C20" s="10" t="s">
        <v>43</v>
      </c>
      <c r="D20" s="1" t="s">
        <v>44</v>
      </c>
      <c r="E20" s="1"/>
      <c r="F20" s="13">
        <v>0.3</v>
      </c>
      <c r="G20" s="13"/>
      <c r="H20" s="14">
        <v>0.38</v>
      </c>
      <c r="I20" s="14">
        <f ca="1">ROUND(INDIRECT(ADDRESS(ROW()+(0), COLUMN()+(-3), 1))*INDIRECT(ADDRESS(ROW()+(0), COLUMN()+(-1), 1)), 2)</f>
        <v>0.11</v>
      </c>
    </row>
    <row r="21" spans="1:9" ht="13.50" thickBot="1" customHeight="1">
      <c r="A21" s="15"/>
      <c r="B21" s="15"/>
      <c r="C21" s="15"/>
      <c r="D21" s="15"/>
      <c r="E21" s="15"/>
      <c r="F21" s="9" t="s">
        <v>45</v>
      </c>
      <c r="G21" s="9"/>
      <c r="H21" s="9"/>
      <c r="I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46.68</v>
      </c>
    </row>
    <row r="22" spans="1:9" ht="13.50" thickBot="1" customHeight="1">
      <c r="A22" s="15">
        <v>2</v>
      </c>
      <c r="B22" s="15"/>
      <c r="C22" s="15"/>
      <c r="D22" s="18" t="s">
        <v>46</v>
      </c>
      <c r="E22" s="18"/>
      <c r="F22" s="18"/>
      <c r="G22" s="18"/>
      <c r="H22" s="15"/>
      <c r="I22" s="15"/>
    </row>
    <row r="23" spans="1:9" ht="13.50" thickBot="1" customHeight="1">
      <c r="A23" s="1" t="s">
        <v>47</v>
      </c>
      <c r="B23" s="1"/>
      <c r="C23" s="10" t="s">
        <v>48</v>
      </c>
      <c r="D23" s="1" t="s">
        <v>49</v>
      </c>
      <c r="E23" s="1"/>
      <c r="F23" s="11">
        <v>0.465</v>
      </c>
      <c r="G23" s="11"/>
      <c r="H23" s="12">
        <v>29.34</v>
      </c>
      <c r="I23" s="12">
        <f ca="1">ROUND(INDIRECT(ADDRESS(ROW()+(0), COLUMN()+(-3), 1))*INDIRECT(ADDRESS(ROW()+(0), COLUMN()+(-1), 1)), 2)</f>
        <v>13.64</v>
      </c>
    </row>
    <row r="24" spans="1:9" ht="13.50" thickBot="1" customHeight="1">
      <c r="A24" s="1" t="s">
        <v>50</v>
      </c>
      <c r="B24" s="1"/>
      <c r="C24" s="10" t="s">
        <v>51</v>
      </c>
      <c r="D24" s="1" t="s">
        <v>52</v>
      </c>
      <c r="E24" s="1"/>
      <c r="F24" s="13">
        <v>0.465</v>
      </c>
      <c r="G24" s="13"/>
      <c r="H24" s="14">
        <v>25.28</v>
      </c>
      <c r="I24" s="14">
        <f ca="1">ROUND(INDIRECT(ADDRESS(ROW()+(0), COLUMN()+(-3), 1))*INDIRECT(ADDRESS(ROW()+(0), COLUMN()+(-1), 1)), 2)</f>
        <v>11.76</v>
      </c>
    </row>
    <row r="25" spans="1:9" ht="13.50" thickBot="1" customHeight="1">
      <c r="A25" s="15"/>
      <c r="B25" s="15"/>
      <c r="C25" s="15"/>
      <c r="D25" s="15"/>
      <c r="E25" s="15"/>
      <c r="F25" s="9" t="s">
        <v>53</v>
      </c>
      <c r="G25" s="9"/>
      <c r="H25" s="9"/>
      <c r="I25" s="17">
        <f ca="1">ROUND(SUM(INDIRECT(ADDRESS(ROW()+(-1), COLUMN()+(0), 1)),INDIRECT(ADDRESS(ROW()+(-2), COLUMN()+(0), 1))), 2)</f>
        <v>25.4</v>
      </c>
    </row>
    <row r="26" spans="1:9" ht="13.50" thickBot="1" customHeight="1">
      <c r="A26" s="15">
        <v>3</v>
      </c>
      <c r="B26" s="15"/>
      <c r="C26" s="15"/>
      <c r="D26" s="18" t="s">
        <v>54</v>
      </c>
      <c r="E26" s="18"/>
      <c r="F26" s="18"/>
      <c r="G26" s="18"/>
      <c r="H26" s="15"/>
      <c r="I26" s="15"/>
    </row>
    <row r="27" spans="1:9" ht="13.50" thickBot="1" customHeight="1">
      <c r="A27" s="19"/>
      <c r="B27" s="19"/>
      <c r="C27" s="20" t="s">
        <v>55</v>
      </c>
      <c r="D27" s="19" t="s">
        <v>56</v>
      </c>
      <c r="E27" s="19"/>
      <c r="F27" s="13">
        <v>2</v>
      </c>
      <c r="G27" s="13"/>
      <c r="H27" s="14">
        <f ca="1">ROUND(SUM(INDIRECT(ADDRESS(ROW()+(-2), COLUMN()+(1), 1)),INDIRECT(ADDRESS(ROW()+(-6), COLUMN()+(1), 1))), 2)</f>
        <v>72.08</v>
      </c>
      <c r="I27" s="14">
        <f ca="1">ROUND(INDIRECT(ADDRESS(ROW()+(0), COLUMN()+(-3), 1))*INDIRECT(ADDRESS(ROW()+(0), COLUMN()+(-1), 1))/100, 2)</f>
        <v>1.44</v>
      </c>
    </row>
    <row r="28" spans="1:9" ht="13.50" thickBot="1" customHeight="1">
      <c r="A28" s="21" t="s">
        <v>57</v>
      </c>
      <c r="B28" s="21"/>
      <c r="C28" s="22"/>
      <c r="D28" s="23"/>
      <c r="E28" s="23"/>
      <c r="F28" s="24" t="s">
        <v>58</v>
      </c>
      <c r="G28" s="24"/>
      <c r="H28" s="25"/>
      <c r="I28" s="26">
        <f ca="1">ROUND(SUM(INDIRECT(ADDRESS(ROW()+(-1), COLUMN()+(0), 1)),INDIRECT(ADDRESS(ROW()+(-3), COLUMN()+(0), 1)),INDIRECT(ADDRESS(ROW()+(-7), COLUMN()+(0), 1))), 2)</f>
        <v>73.52</v>
      </c>
    </row>
    <row r="31" spans="1:9" ht="13.50" thickBot="1" customHeight="1">
      <c r="A31" s="27" t="s">
        <v>59</v>
      </c>
      <c r="B31" s="27"/>
      <c r="C31" s="27"/>
      <c r="D31" s="27"/>
      <c r="E31" s="27" t="s">
        <v>60</v>
      </c>
      <c r="F31" s="27"/>
      <c r="G31" s="27" t="s">
        <v>61</v>
      </c>
      <c r="H31" s="27"/>
      <c r="I31" s="27" t="s">
        <v>62</v>
      </c>
    </row>
    <row r="32" spans="1:9" ht="13.50" thickBot="1" customHeight="1">
      <c r="A32" s="28" t="s">
        <v>63</v>
      </c>
      <c r="B32" s="28"/>
      <c r="C32" s="28"/>
      <c r="D32" s="28"/>
      <c r="E32" s="29">
        <v>112006</v>
      </c>
      <c r="F32" s="29"/>
      <c r="G32" s="29">
        <v>112007</v>
      </c>
      <c r="H32" s="29"/>
      <c r="I32" s="29" t="s">
        <v>64</v>
      </c>
    </row>
    <row r="33" spans="1:9" ht="24.00" thickBot="1" customHeight="1">
      <c r="A33" s="30" t="s">
        <v>65</v>
      </c>
      <c r="B33" s="30"/>
      <c r="C33" s="30"/>
      <c r="D33" s="30"/>
      <c r="E33" s="31"/>
      <c r="F33" s="31"/>
      <c r="G33" s="31"/>
      <c r="H33" s="31"/>
      <c r="I33" s="31"/>
    </row>
    <row r="34" spans="1:9" ht="13.50" thickBot="1" customHeight="1">
      <c r="A34" s="32" t="s">
        <v>66</v>
      </c>
      <c r="B34" s="32"/>
      <c r="C34" s="32"/>
      <c r="D34" s="32"/>
      <c r="E34" s="33">
        <v>112007</v>
      </c>
      <c r="F34" s="33"/>
      <c r="G34" s="33">
        <v>112007</v>
      </c>
      <c r="H34" s="33"/>
      <c r="I34" s="33"/>
    </row>
    <row r="35" spans="1:9" ht="13.50" thickBot="1" customHeight="1">
      <c r="A35" s="28" t="s">
        <v>67</v>
      </c>
      <c r="B35" s="28"/>
      <c r="C35" s="28"/>
      <c r="D35" s="28"/>
      <c r="E35" s="29">
        <v>1.07202e+006</v>
      </c>
      <c r="F35" s="29"/>
      <c r="G35" s="29">
        <v>1.07202e+006</v>
      </c>
      <c r="H35" s="29"/>
      <c r="I35" s="29" t="s">
        <v>68</v>
      </c>
    </row>
    <row r="36" spans="1:9" ht="24.00" thickBot="1" customHeight="1">
      <c r="A36" s="32" t="s">
        <v>69</v>
      </c>
      <c r="B36" s="32"/>
      <c r="C36" s="32"/>
      <c r="D36" s="32"/>
      <c r="E36" s="33"/>
      <c r="F36" s="33"/>
      <c r="G36" s="33"/>
      <c r="H36" s="33"/>
      <c r="I36" s="33"/>
    </row>
    <row r="37" spans="1:9" ht="13.50" thickBot="1" customHeight="1">
      <c r="A37" s="28" t="s">
        <v>70</v>
      </c>
      <c r="B37" s="28"/>
      <c r="C37" s="28"/>
      <c r="D37" s="28"/>
      <c r="E37" s="29">
        <v>162010</v>
      </c>
      <c r="F37" s="29"/>
      <c r="G37" s="29">
        <v>1.12201e+006</v>
      </c>
      <c r="H37" s="29"/>
      <c r="I37" s="29" t="s">
        <v>71</v>
      </c>
    </row>
    <row r="38" spans="1:9" ht="13.50" thickBot="1" customHeight="1">
      <c r="A38" s="32" t="s">
        <v>72</v>
      </c>
      <c r="B38" s="32"/>
      <c r="C38" s="32"/>
      <c r="D38" s="32"/>
      <c r="E38" s="33"/>
      <c r="F38" s="33"/>
      <c r="G38" s="33"/>
      <c r="H38" s="33"/>
      <c r="I38" s="33"/>
    </row>
    <row r="39" spans="1:9" ht="13.50" thickBot="1" customHeight="1">
      <c r="A39" s="28" t="s">
        <v>73</v>
      </c>
      <c r="B39" s="28"/>
      <c r="C39" s="28"/>
      <c r="D39" s="28"/>
      <c r="E39" s="29">
        <v>132006</v>
      </c>
      <c r="F39" s="29"/>
      <c r="G39" s="29">
        <v>132007</v>
      </c>
      <c r="H39" s="29"/>
      <c r="I39" s="29" t="s">
        <v>74</v>
      </c>
    </row>
    <row r="40" spans="1:9" ht="13.50" thickBot="1" customHeight="1">
      <c r="A40" s="30" t="s">
        <v>75</v>
      </c>
      <c r="B40" s="30"/>
      <c r="C40" s="30"/>
      <c r="D40" s="30"/>
      <c r="E40" s="31"/>
      <c r="F40" s="31"/>
      <c r="G40" s="31"/>
      <c r="H40" s="31"/>
      <c r="I40" s="31"/>
    </row>
    <row r="41" spans="1:9" ht="13.50" thickBot="1" customHeight="1">
      <c r="A41" s="32" t="s">
        <v>76</v>
      </c>
      <c r="B41" s="32"/>
      <c r="C41" s="32"/>
      <c r="D41" s="32"/>
      <c r="E41" s="33">
        <v>112007</v>
      </c>
      <c r="F41" s="33"/>
      <c r="G41" s="33">
        <v>112007</v>
      </c>
      <c r="H41" s="33"/>
      <c r="I41" s="33"/>
    </row>
    <row r="42" spans="1:9" ht="13.50" thickBot="1" customHeight="1">
      <c r="A42" s="28" t="s">
        <v>77</v>
      </c>
      <c r="B42" s="28"/>
      <c r="C42" s="28"/>
      <c r="D42" s="28"/>
      <c r="E42" s="29">
        <v>1.11201e+006</v>
      </c>
      <c r="F42" s="29"/>
      <c r="G42" s="29">
        <v>1.11201e+006</v>
      </c>
      <c r="H42" s="29"/>
      <c r="I42" s="29" t="s">
        <v>78</v>
      </c>
    </row>
    <row r="43" spans="1:9" ht="24.00" thickBot="1" customHeight="1">
      <c r="A43" s="32" t="s">
        <v>79</v>
      </c>
      <c r="B43" s="32"/>
      <c r="C43" s="32"/>
      <c r="D43" s="32"/>
      <c r="E43" s="33"/>
      <c r="F43" s="33"/>
      <c r="G43" s="33"/>
      <c r="H43" s="33"/>
      <c r="I43" s="33"/>
    </row>
    <row r="46" spans="1:1" ht="33.75" thickBot="1" customHeight="1">
      <c r="A46" s="1" t="s">
        <v>80</v>
      </c>
      <c r="B46" s="1"/>
      <c r="C46" s="1"/>
      <c r="D46" s="1"/>
      <c r="E46" s="1"/>
      <c r="F46" s="1"/>
      <c r="G46" s="1"/>
      <c r="H46" s="1"/>
      <c r="I46" s="1"/>
    </row>
    <row r="47" spans="1:1" ht="33.75" thickBot="1" customHeight="1">
      <c r="A47" s="1" t="s">
        <v>81</v>
      </c>
      <c r="B47" s="1"/>
      <c r="C47" s="1"/>
      <c r="D47" s="1"/>
      <c r="E47" s="1"/>
      <c r="F47" s="1"/>
      <c r="G47" s="1"/>
      <c r="H47" s="1"/>
      <c r="I47" s="1"/>
    </row>
    <row r="48" spans="1:1" ht="33.75" thickBot="1" customHeight="1">
      <c r="A48" s="1" t="s">
        <v>82</v>
      </c>
      <c r="B48" s="1"/>
      <c r="C48" s="1"/>
      <c r="D48" s="1"/>
      <c r="E48" s="1"/>
      <c r="F48" s="1"/>
      <c r="G48" s="1"/>
      <c r="H48" s="1"/>
      <c r="I48" s="1"/>
    </row>
  </sheetData>
  <mergeCells count="103">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H21"/>
    <mergeCell ref="A22:B22"/>
    <mergeCell ref="D22:G22"/>
    <mergeCell ref="A23:B23"/>
    <mergeCell ref="D23:E23"/>
    <mergeCell ref="F23:G23"/>
    <mergeCell ref="A24:B24"/>
    <mergeCell ref="D24:E24"/>
    <mergeCell ref="F24:G24"/>
    <mergeCell ref="A25:B25"/>
    <mergeCell ref="D25:E25"/>
    <mergeCell ref="F25:H25"/>
    <mergeCell ref="A26:B26"/>
    <mergeCell ref="D26:G26"/>
    <mergeCell ref="A27:B27"/>
    <mergeCell ref="D27:E27"/>
    <mergeCell ref="F27:G27"/>
    <mergeCell ref="A28:E28"/>
    <mergeCell ref="F28:H28"/>
    <mergeCell ref="A31:D31"/>
    <mergeCell ref="E31:F31"/>
    <mergeCell ref="G31:H31"/>
    <mergeCell ref="A32:D32"/>
    <mergeCell ref="E32:F32"/>
    <mergeCell ref="G32:H32"/>
    <mergeCell ref="I32:I34"/>
    <mergeCell ref="A33:D33"/>
    <mergeCell ref="E33:F33"/>
    <mergeCell ref="G33:H33"/>
    <mergeCell ref="A34:D34"/>
    <mergeCell ref="E34:F34"/>
    <mergeCell ref="G34:H34"/>
    <mergeCell ref="A35:D35"/>
    <mergeCell ref="E35:F36"/>
    <mergeCell ref="G35:H36"/>
    <mergeCell ref="I35:I36"/>
    <mergeCell ref="A36:D36"/>
    <mergeCell ref="A37:D37"/>
    <mergeCell ref="E37:F38"/>
    <mergeCell ref="G37:H38"/>
    <mergeCell ref="I37:I38"/>
    <mergeCell ref="A38:D38"/>
    <mergeCell ref="A39:D39"/>
    <mergeCell ref="E39:F39"/>
    <mergeCell ref="G39:H39"/>
    <mergeCell ref="I39:I41"/>
    <mergeCell ref="A40:D40"/>
    <mergeCell ref="E40:F40"/>
    <mergeCell ref="G40:H40"/>
    <mergeCell ref="A41:D41"/>
    <mergeCell ref="E41:F41"/>
    <mergeCell ref="G41:H41"/>
    <mergeCell ref="A42:D42"/>
    <mergeCell ref="E42:F43"/>
    <mergeCell ref="G42:H43"/>
    <mergeCell ref="I42:I43"/>
    <mergeCell ref="A43:D43"/>
    <mergeCell ref="A46:I46"/>
    <mergeCell ref="A47:I47"/>
    <mergeCell ref="A48:I48"/>
  </mergeCells>
  <pageMargins left="0.147638" right="0.147638" top="0.206693" bottom="0.206693" header="0.0" footer="0.0"/>
  <pageSetup paperSize="9" orientation="portrait"/>
  <rowBreaks count="0" manualBreakCount="0">
    </rowBreaks>
</worksheet>
</file>