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<sst xmlns="http://schemas.openxmlformats.org/spreadsheetml/2006/main" count="86" uniqueCount="86">
  <si>
    <t xml:space="preserve"/>
  </si>
  <si>
    <t xml:space="preserve">FBY150</t>
  </si>
  <si>
    <t xml:space="preserve">m²</t>
  </si>
  <si>
    <t xml:space="preserve">Envà de plaques de guix laminat. Sistema "PLADUR".</t>
  </si>
  <si>
    <r>
      <rPr>
        <sz val="8.25"/>
        <color rgb="FF000000"/>
        <rFont val="Arial"/>
        <family val="2"/>
      </rPr>
      <t xml:space="preserve">Envà múltiple sistema 98 (48-35) MW "PLADUR" (4 amb resistència al foc, amb baixa absorció superficial d'aigua, amb resistència millorada, d'alta resistència a l'impacte i d'alta duresa superficial), de 98 mm de gruix total, amb nivell de qualitat de l'acabat Q2, format per una estructura simple de perfils de xapa d'acer galvanitzat de 48 mm d'amplada, a base de muntants (elements verticals) separats 400 mm entre si, amb disposició normal "N" i canals (elements horitzontals), a la què es cargolen quatre plaques en total (dues plaques tipus amb resistència al foc, amb baixa absorció superficial d'aigua, amb resistència millorada, d'alta resistència a l'impacte i d'alta duresa superficial en cada cara, de 12,5 mm d'espessor cada placa); aïllament acústic mitjançant panell semirígid de llana mineral, espessor 45 mm, segons UNE-EN 13162, en l'ànima. Inclús banda estanca autoadhesiva "PLADUR"; cargols per a la fixació de les plaques; cinta microperforada de paper amb reforç metàl·lic "PLADUR" i pasta d'assecatge LH "PLADUR", pasta d'assecatge en pols JH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</si>
  <si>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</si>
  <si>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</si>
  <si>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</si>
  <si>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</si>
  <si>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</si>
  <si>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</si>
  <si>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</si>
  <si>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mt12pip020b</t>
  </si>
  <si>
    <t xml:space="preserve">m</t>
  </si>
  <si>
    <t xml:space="preserve">Banda estanca autoadhesiva d'escuma de poliuretà de cel·les tancades "PLADUR", de 3 mm d'espessor i 46 mm d'amplada, resistència tèrmica 0,10 m²K/W, conductivitat tèrmica 0,034 W/(mK).</t>
  </si>
  <si>
    <t xml:space="preserve">mt12pfp010ab</t>
  </si>
  <si>
    <t xml:space="preserve">m</t>
  </si>
  <si>
    <t xml:space="preserve">Canal C 48/30 "PLADUR", de 48 mm d'amplada, d'acer galvanitzat Z1 (Z140), segons UNE-EN 14195.</t>
  </si>
  <si>
    <t xml:space="preserve">mt12pfp020b</t>
  </si>
  <si>
    <t xml:space="preserve">m</t>
  </si>
  <si>
    <t xml:space="preserve">Muntant M 48/35 "PLADUR", de 48 mm d'amplada, d'acer galvanitzat Z1 (Z140), segons UNE-EN 14195.</t>
  </si>
  <si>
    <t xml:space="preserve">mt16lra060b</t>
  </si>
  <si>
    <t xml:space="preserve">m²</t>
  </si>
  <si>
    <t xml:space="preserve">Panell semirígid de llana mineral, espessor 45 mm, segons UNE-EN 13162, Euroclasse A1 de reacció al foc segons UNE-EN 13501-1 i factor de resistència a la difusió del vapor d'aigua 1.</t>
  </si>
  <si>
    <t xml:space="preserve">mt12psp010fNv</t>
  </si>
  <si>
    <t xml:space="preserve">m²</t>
  </si>
  <si>
    <t xml:space="preserve">Placa de guix laminat DEFH1IR / UNE-EN 520 - 1200 / 3000 / 12,5 / amb les vores longitudinals afinades, amb resistència al foc, amb baixa absorció superficial d'aigua, d'alta resistència a l'impacte i d'alta duresa superficial Solidtex "PLADUR", Euroclasse A2-s1, d0 de reacció al foc, segons UNE-EN 13501-1.</t>
  </si>
  <si>
    <t xml:space="preserve">mt12ptp010ek</t>
  </si>
  <si>
    <t xml:space="preserve">U</t>
  </si>
  <si>
    <t xml:space="preserve">Cargol autoroscant d'acer revestit amb fosfats, Solidtex 3,9x26 "PLADUR", amb cap de trompeta i punta de broca; per a la fixació de plaques de guix laminat a perfils metàl·lics de fins 0,75 mm d'espessor.</t>
  </si>
  <si>
    <t xml:space="preserve">mt12ptp010ej</t>
  </si>
  <si>
    <t xml:space="preserve">U</t>
  </si>
  <si>
    <t xml:space="preserve">Cargol autoroscant d'acer revestit amb fosfats, Solidtex 3,9x38 "PLADUR", amb cap de trompeta i punta de broca; per a la fixació de plaques de guix laminat a perfils metàl·lics de fins 0,75 mm d'espessor.</t>
  </si>
  <si>
    <t xml:space="preserve">mt12ptp010ch</t>
  </si>
  <si>
    <t xml:space="preserve">U</t>
  </si>
  <si>
    <t xml:space="preserve">Cargol autoperforant d'acer zincat, MM 3,5x9,5 "PLADUR", de cap rodó i punta de broca; per a la unió de perfils metàl·lics de fins 2,25 mm d'espessor.</t>
  </si>
  <si>
    <t xml:space="preserve">mt12pep010ea</t>
  </si>
  <si>
    <t xml:space="preserve">kg</t>
  </si>
  <si>
    <t xml:space="preserve">Pasta d'assecatge LH "PLADUR", 3A, color verd, amb additiu hidròfug, Euroclasse A2-s1, d0 de reacció al foc, segons UNE-EN 13501-1, rang de temperatura de treball de 5 a 35°C, per a aplicació manual amb cinta de segellament, segons UNE-EN 13963.</t>
  </si>
  <si>
    <t xml:space="preserve">mt12pep010na</t>
  </si>
  <si>
    <t xml:space="preserve">kg</t>
  </si>
  <si>
    <t xml:space="preserve">Pasta d'assecatge en pols JH "PLADUR", 3A, color verd, amb additiu hidròfug,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</si>
  <si>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</si>
  <si>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</si>
  <si>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</si>
  <si>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mt12pip010ea</t>
  </si>
  <si>
    <t xml:space="preserve">m</t>
  </si>
  <si>
    <t xml:space="preserve">Cinta microperforada de paper amb reforç metàl·lic "PLADUR", de 50 mm d'amplada i 0,215 mm de gruix,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</si>
  <si>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</si>
  <si>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</si>
  <si>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</si>
  <si>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</si>
  <si>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</si>
  <si>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</si>
  <si>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</si>
  <si>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</si>
  <si>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</si>
  <si>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</si>
  <si>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</si>
  <si>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</si>
  <si>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5,36€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</si>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</sst>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80" customWidth="1"/>
    <col min="4" max="4" width="73.44"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1.72</v>
      </c>
      <c r="G10" s="11"/>
      <c r="H10" s="12">
        <v>0.22</v>
      </c>
      <c r="I10" s="12">
        <f ca="1">ROUND(INDIRECT(ADDRESS(ROW()+(0), COLUMN()+(-3), 1))*INDIRECT(ADDRESS(ROW()+(0), COLUMN()+(-1), 1)), 2)</f>
        <v>0.38</v>
      </c>
    </row>
    <row r="11" spans="1:9" ht="24.00" thickBot="1" customHeight="1">
      <c r="A11" s="1" t="s">
        <v>15</v>
      </c>
      <c r="B11" s="1"/>
      <c r="C11" s="10" t="s">
        <v>16</v>
      </c>
      <c r="D11" s="1" t="s">
        <v>17</v>
      </c>
      <c r="E11" s="1"/>
      <c r="F11" s="11">
        <v>0.95</v>
      </c>
      <c r="G11" s="11"/>
      <c r="H11" s="12">
        <v>1.22</v>
      </c>
      <c r="I11" s="12">
        <f ca="1">ROUND(INDIRECT(ADDRESS(ROW()+(0), COLUMN()+(-3), 1))*INDIRECT(ADDRESS(ROW()+(0), COLUMN()+(-1), 1)), 2)</f>
        <v>1.16</v>
      </c>
    </row>
    <row r="12" spans="1:9" ht="24.00" thickBot="1" customHeight="1">
      <c r="A12" s="1" t="s">
        <v>18</v>
      </c>
      <c r="B12" s="1"/>
      <c r="C12" s="10" t="s">
        <v>19</v>
      </c>
      <c r="D12" s="1" t="s">
        <v>20</v>
      </c>
      <c r="E12" s="1"/>
      <c r="F12" s="11">
        <v>3.5</v>
      </c>
      <c r="G12" s="11"/>
      <c r="H12" s="12">
        <v>1.45</v>
      </c>
      <c r="I12" s="12">
        <f ca="1">ROUND(INDIRECT(ADDRESS(ROW()+(0), COLUMN()+(-3), 1))*INDIRECT(ADDRESS(ROW()+(0), COLUMN()+(-1), 1)), 2)</f>
        <v>5.08</v>
      </c>
    </row>
    <row r="13" spans="1:9" ht="34.50" thickBot="1" customHeight="1">
      <c r="A13" s="1" t="s">
        <v>21</v>
      </c>
      <c r="B13" s="1"/>
      <c r="C13" s="10" t="s">
        <v>22</v>
      </c>
      <c r="D13" s="1" t="s">
        <v>23</v>
      </c>
      <c r="E13" s="1"/>
      <c r="F13" s="11">
        <v>1.05</v>
      </c>
      <c r="G13" s="11"/>
      <c r="H13" s="12">
        <v>5.74</v>
      </c>
      <c r="I13" s="12">
        <f ca="1">ROUND(INDIRECT(ADDRESS(ROW()+(0), COLUMN()+(-3), 1))*INDIRECT(ADDRESS(ROW()+(0), COLUMN()+(-1), 1)), 2)</f>
        <v>6.03</v>
      </c>
    </row>
    <row r="14" spans="1:9" ht="45.00" thickBot="1" customHeight="1">
      <c r="A14" s="1" t="s">
        <v>24</v>
      </c>
      <c r="B14" s="1"/>
      <c r="C14" s="10" t="s">
        <v>25</v>
      </c>
      <c r="D14" s="1" t="s">
        <v>26</v>
      </c>
      <c r="E14" s="1"/>
      <c r="F14" s="11">
        <v>4.2</v>
      </c>
      <c r="G14" s="11"/>
      <c r="H14" s="12">
        <v>13.79</v>
      </c>
      <c r="I14" s="12">
        <f ca="1">ROUND(INDIRECT(ADDRESS(ROW()+(0), COLUMN()+(-3), 1))*INDIRECT(ADDRESS(ROW()+(0), COLUMN()+(-1), 1)), 2)</f>
        <v>57.92</v>
      </c>
    </row>
    <row r="15" spans="1:9" ht="34.50" thickBot="1" customHeight="1">
      <c r="A15" s="1" t="s">
        <v>27</v>
      </c>
      <c r="B15" s="1"/>
      <c r="C15" s="10" t="s">
        <v>28</v>
      </c>
      <c r="D15" s="1" t="s">
        <v>29</v>
      </c>
      <c r="E15" s="1"/>
      <c r="F15" s="11">
        <v>21</v>
      </c>
      <c r="G15" s="11"/>
      <c r="H15" s="12">
        <v>0.04</v>
      </c>
      <c r="I15" s="12">
        <f ca="1">ROUND(INDIRECT(ADDRESS(ROW()+(0), COLUMN()+(-3), 1))*INDIRECT(ADDRESS(ROW()+(0), COLUMN()+(-1), 1)), 2)</f>
        <v>0.84</v>
      </c>
    </row>
    <row r="16" spans="1:9" ht="34.50" thickBot="1" customHeight="1">
      <c r="A16" s="1" t="s">
        <v>30</v>
      </c>
      <c r="B16" s="1"/>
      <c r="C16" s="10" t="s">
        <v>31</v>
      </c>
      <c r="D16" s="1" t="s">
        <v>32</v>
      </c>
      <c r="E16" s="1"/>
      <c r="F16" s="11">
        <v>42</v>
      </c>
      <c r="G16" s="11"/>
      <c r="H16" s="12">
        <v>0.05</v>
      </c>
      <c r="I16" s="12">
        <f ca="1">ROUND(INDIRECT(ADDRESS(ROW()+(0), COLUMN()+(-3), 1))*INDIRECT(ADDRESS(ROW()+(0), COLUMN()+(-1), 1)), 2)</f>
        <v>2.1</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2.439</v>
      </c>
      <c r="G18" s="11"/>
      <c r="H18" s="12">
        <v>2.3</v>
      </c>
      <c r="I18" s="12">
        <f ca="1">ROUND(INDIRECT(ADDRESS(ROW()+(0), COLUMN()+(-3), 1))*INDIRECT(ADDRESS(ROW()+(0), COLUMN()+(-1), 1)), 2)</f>
        <v>5.61</v>
      </c>
    </row>
    <row r="19" spans="1:9" ht="45.00" thickBot="1" customHeight="1">
      <c r="A19" s="1" t="s">
        <v>39</v>
      </c>
      <c r="B19" s="1"/>
      <c r="C19" s="10" t="s">
        <v>40</v>
      </c>
      <c r="D19" s="1" t="s">
        <v>41</v>
      </c>
      <c r="E19" s="1"/>
      <c r="F19" s="11">
        <v>0.101</v>
      </c>
      <c r="G19" s="11"/>
      <c r="H19" s="12">
        <v>1.32</v>
      </c>
      <c r="I19" s="12">
        <f ca="1">ROUND(INDIRECT(ADDRESS(ROW()+(0), COLUMN()+(-3), 1))*INDIRECT(ADDRESS(ROW()+(0), COLUMN()+(-1), 1)), 2)</f>
        <v>0.13</v>
      </c>
    </row>
    <row r="20" spans="1:9" ht="24.00" thickBot="1" customHeight="1">
      <c r="A20" s="1" t="s">
        <v>42</v>
      </c>
      <c r="B20" s="1"/>
      <c r="C20" s="10" t="s">
        <v>43</v>
      </c>
      <c r="D20" s="1" t="s">
        <v>44</v>
      </c>
      <c r="E20" s="1"/>
      <c r="F20" s="11">
        <v>6.3</v>
      </c>
      <c r="G20" s="11"/>
      <c r="H20" s="12">
        <v>0.04</v>
      </c>
      <c r="I20" s="12">
        <f ca="1">ROUND(INDIRECT(ADDRESS(ROW()+(0), COLUMN()+(-3), 1))*INDIRECT(ADDRESS(ROW()+(0), COLUMN()+(-1), 1)), 2)</f>
        <v>0.25</v>
      </c>
    </row>
    <row r="21" spans="1:9" ht="24.00" thickBot="1" customHeight="1">
      <c r="A21" s="1" t="s">
        <v>45</v>
      </c>
      <c r="B21" s="1"/>
      <c r="C21" s="10" t="s">
        <v>46</v>
      </c>
      <c r="D21" s="1" t="s">
        <v>47</v>
      </c>
      <c r="E21" s="1"/>
      <c r="F21" s="13">
        <v>0.3</v>
      </c>
      <c r="G21" s="13"/>
      <c r="H21" s="14">
        <v>0.38</v>
      </c>
      <c r="I21" s="14">
        <f ca="1">ROUND(INDIRECT(ADDRESS(ROW()+(0), COLUMN()+(-3), 1))*INDIRECT(ADDRESS(ROW()+(0), COLUMN()+(-1), 1)), 2)</f>
        <v>0.11</v>
      </c>
    </row>
    <row r="22" spans="1:9" ht="13.50" thickBot="1" customHeight="1">
      <c r="A22" s="15"/>
      <c r="B22" s="15"/>
      <c r="C22" s="15"/>
      <c r="D22" s="15"/>
      <c r="E22" s="15"/>
      <c r="F22" s="9" t="s">
        <v>48</v>
      </c>
      <c r="G22" s="9"/>
      <c r="H22" s="9"/>
      <c r="I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79.64</v>
      </c>
    </row>
    <row r="23" spans="1:9" ht="13.50" thickBot="1" customHeight="1">
      <c r="A23" s="15">
        <v>2</v>
      </c>
      <c r="B23" s="15"/>
      <c r="C23" s="15"/>
      <c r="D23" s="18" t="s">
        <v>49</v>
      </c>
      <c r="E23" s="18"/>
      <c r="F23" s="18"/>
      <c r="G23" s="18"/>
      <c r="H23" s="15"/>
      <c r="I23" s="15"/>
    </row>
    <row r="24" spans="1:9" ht="13.50" thickBot="1" customHeight="1">
      <c r="A24" s="1" t="s">
        <v>50</v>
      </c>
      <c r="B24" s="1"/>
      <c r="C24" s="10" t="s">
        <v>51</v>
      </c>
      <c r="D24" s="1" t="s">
        <v>52</v>
      </c>
      <c r="E24" s="1"/>
      <c r="F24" s="11">
        <v>0.465</v>
      </c>
      <c r="G24" s="11"/>
      <c r="H24" s="12">
        <v>29.34</v>
      </c>
      <c r="I24" s="12">
        <f ca="1">ROUND(INDIRECT(ADDRESS(ROW()+(0), COLUMN()+(-3), 1))*INDIRECT(ADDRESS(ROW()+(0), COLUMN()+(-1), 1)), 2)</f>
        <v>13.64</v>
      </c>
    </row>
    <row r="25" spans="1:9" ht="13.50" thickBot="1" customHeight="1">
      <c r="A25" s="1" t="s">
        <v>53</v>
      </c>
      <c r="B25" s="1"/>
      <c r="C25" s="10" t="s">
        <v>54</v>
      </c>
      <c r="D25" s="1" t="s">
        <v>55</v>
      </c>
      <c r="E25" s="1"/>
      <c r="F25" s="13">
        <v>0.465</v>
      </c>
      <c r="G25" s="13"/>
      <c r="H25" s="14">
        <v>25.28</v>
      </c>
      <c r="I25" s="14">
        <f ca="1">ROUND(INDIRECT(ADDRESS(ROW()+(0), COLUMN()+(-3), 1))*INDIRECT(ADDRESS(ROW()+(0), COLUMN()+(-1), 1)), 2)</f>
        <v>11.76</v>
      </c>
    </row>
    <row r="26" spans="1:9" ht="13.50" thickBot="1" customHeight="1">
      <c r="A26" s="15"/>
      <c r="B26" s="15"/>
      <c r="C26" s="15"/>
      <c r="D26" s="15"/>
      <c r="E26" s="15"/>
      <c r="F26" s="9" t="s">
        <v>56</v>
      </c>
      <c r="G26" s="9"/>
      <c r="H26" s="9"/>
      <c r="I26" s="17">
        <f ca="1">ROUND(SUM(INDIRECT(ADDRESS(ROW()+(-1), COLUMN()+(0), 1)),INDIRECT(ADDRESS(ROW()+(-2), COLUMN()+(0), 1))), 2)</f>
        <v>25.4</v>
      </c>
    </row>
    <row r="27" spans="1:9" ht="13.50" thickBot="1" customHeight="1">
      <c r="A27" s="15">
        <v>3</v>
      </c>
      <c r="B27" s="15"/>
      <c r="C27" s="15"/>
      <c r="D27" s="18" t="s">
        <v>57</v>
      </c>
      <c r="E27" s="18"/>
      <c r="F27" s="18"/>
      <c r="G27" s="18"/>
      <c r="H27" s="15"/>
      <c r="I27" s="15"/>
    </row>
    <row r="28" spans="1:9" ht="13.50" thickBot="1" customHeight="1">
      <c r="A28" s="19"/>
      <c r="B28" s="19"/>
      <c r="C28" s="20" t="s">
        <v>58</v>
      </c>
      <c r="D28" s="19" t="s">
        <v>59</v>
      </c>
      <c r="E28" s="19"/>
      <c r="F28" s="13">
        <v>2</v>
      </c>
      <c r="G28" s="13"/>
      <c r="H28" s="14">
        <f ca="1">ROUND(SUM(INDIRECT(ADDRESS(ROW()+(-2), COLUMN()+(1), 1)),INDIRECT(ADDRESS(ROW()+(-6), COLUMN()+(1), 1))), 2)</f>
        <v>105.04</v>
      </c>
      <c r="I28" s="14">
        <f ca="1">ROUND(INDIRECT(ADDRESS(ROW()+(0), COLUMN()+(-3), 1))*INDIRECT(ADDRESS(ROW()+(0), COLUMN()+(-1), 1))/100, 2)</f>
        <v>2.1</v>
      </c>
    </row>
    <row r="29" spans="1:9" ht="13.50" thickBot="1" customHeight="1">
      <c r="A29" s="21" t="s">
        <v>60</v>
      </c>
      <c r="B29" s="21"/>
      <c r="C29" s="22"/>
      <c r="D29" s="23"/>
      <c r="E29" s="23"/>
      <c r="F29" s="24" t="s">
        <v>61</v>
      </c>
      <c r="G29" s="24"/>
      <c r="H29" s="25"/>
      <c r="I29" s="26">
        <f ca="1">ROUND(SUM(INDIRECT(ADDRESS(ROW()+(-1), COLUMN()+(0), 1)),INDIRECT(ADDRESS(ROW()+(-3), COLUMN()+(0), 1)),INDIRECT(ADDRESS(ROW()+(-7), COLUMN()+(0), 1))), 2)</f>
        <v>107.14</v>
      </c>
    </row>
    <row r="32" spans="1:9" ht="13.50" thickBot="1" customHeight="1">
      <c r="A32" s="27" t="s">
        <v>62</v>
      </c>
      <c r="B32" s="27"/>
      <c r="C32" s="27"/>
      <c r="D32" s="27"/>
      <c r="E32" s="27" t="s">
        <v>63</v>
      </c>
      <c r="F32" s="27"/>
      <c r="G32" s="27" t="s">
        <v>64</v>
      </c>
      <c r="H32" s="27"/>
      <c r="I32" s="27" t="s">
        <v>65</v>
      </c>
    </row>
    <row r="33" spans="1:9" ht="13.50" thickBot="1" customHeight="1">
      <c r="A33" s="28" t="s">
        <v>66</v>
      </c>
      <c r="B33" s="28"/>
      <c r="C33" s="28"/>
      <c r="D33" s="28"/>
      <c r="E33" s="29">
        <v>112006</v>
      </c>
      <c r="F33" s="29"/>
      <c r="G33" s="29">
        <v>112007</v>
      </c>
      <c r="H33" s="29"/>
      <c r="I33" s="29" t="s">
        <v>67</v>
      </c>
    </row>
    <row r="34" spans="1:9" ht="24.00" thickBot="1" customHeight="1">
      <c r="A34" s="30" t="s">
        <v>68</v>
      </c>
      <c r="B34" s="30"/>
      <c r="C34" s="30"/>
      <c r="D34" s="30"/>
      <c r="E34" s="31"/>
      <c r="F34" s="31"/>
      <c r="G34" s="31"/>
      <c r="H34" s="31"/>
      <c r="I34" s="31"/>
    </row>
    <row r="35" spans="1:9" ht="13.50" thickBot="1" customHeight="1">
      <c r="A35" s="32" t="s">
        <v>69</v>
      </c>
      <c r="B35" s="32"/>
      <c r="C35" s="32"/>
      <c r="D35" s="32"/>
      <c r="E35" s="33">
        <v>112007</v>
      </c>
      <c r="F35" s="33"/>
      <c r="G35" s="33">
        <v>112007</v>
      </c>
      <c r="H35" s="33"/>
      <c r="I35" s="33"/>
    </row>
    <row r="36" spans="1:9" ht="13.50" thickBot="1" customHeight="1">
      <c r="A36" s="28" t="s">
        <v>70</v>
      </c>
      <c r="B36" s="28"/>
      <c r="C36" s="28"/>
      <c r="D36" s="28"/>
      <c r="E36" s="29">
        <v>1.07202e+006</v>
      </c>
      <c r="F36" s="29"/>
      <c r="G36" s="29">
        <v>1.07202e+006</v>
      </c>
      <c r="H36" s="29"/>
      <c r="I36" s="29" t="s">
        <v>71</v>
      </c>
    </row>
    <row r="37" spans="1:9" ht="24.00" thickBot="1" customHeight="1">
      <c r="A37" s="32" t="s">
        <v>72</v>
      </c>
      <c r="B37" s="32"/>
      <c r="C37" s="32"/>
      <c r="D37" s="32"/>
      <c r="E37" s="33"/>
      <c r="F37" s="33"/>
      <c r="G37" s="33"/>
      <c r="H37" s="33"/>
      <c r="I37" s="33"/>
    </row>
    <row r="38" spans="1:9" ht="13.50" thickBot="1" customHeight="1">
      <c r="A38" s="28" t="s">
        <v>73</v>
      </c>
      <c r="B38" s="28"/>
      <c r="C38" s="28"/>
      <c r="D38" s="28"/>
      <c r="E38" s="29">
        <v>162010</v>
      </c>
      <c r="F38" s="29"/>
      <c r="G38" s="29">
        <v>1.12201e+006</v>
      </c>
      <c r="H38" s="29"/>
      <c r="I38" s="29" t="s">
        <v>74</v>
      </c>
    </row>
    <row r="39" spans="1:9" ht="13.50" thickBot="1" customHeight="1">
      <c r="A39" s="32" t="s">
        <v>75</v>
      </c>
      <c r="B39" s="32"/>
      <c r="C39" s="32"/>
      <c r="D39" s="32"/>
      <c r="E39" s="33"/>
      <c r="F39" s="33"/>
      <c r="G39" s="33"/>
      <c r="H39" s="33"/>
      <c r="I39" s="33"/>
    </row>
    <row r="40" spans="1:9" ht="13.50" thickBot="1" customHeight="1">
      <c r="A40" s="28" t="s">
        <v>76</v>
      </c>
      <c r="B40" s="28"/>
      <c r="C40" s="28"/>
      <c r="D40" s="28"/>
      <c r="E40" s="29">
        <v>132006</v>
      </c>
      <c r="F40" s="29"/>
      <c r="G40" s="29">
        <v>132007</v>
      </c>
      <c r="H40" s="29"/>
      <c r="I40" s="29" t="s">
        <v>77</v>
      </c>
    </row>
    <row r="41" spans="1:9" ht="13.50" thickBot="1" customHeight="1">
      <c r="A41" s="30" t="s">
        <v>78</v>
      </c>
      <c r="B41" s="30"/>
      <c r="C41" s="30"/>
      <c r="D41" s="30"/>
      <c r="E41" s="31"/>
      <c r="F41" s="31"/>
      <c r="G41" s="31"/>
      <c r="H41" s="31"/>
      <c r="I41" s="31"/>
    </row>
    <row r="42" spans="1:9" ht="13.50" thickBot="1" customHeight="1">
      <c r="A42" s="32" t="s">
        <v>79</v>
      </c>
      <c r="B42" s="32"/>
      <c r="C42" s="32"/>
      <c r="D42" s="32"/>
      <c r="E42" s="33">
        <v>112007</v>
      </c>
      <c r="F42" s="33"/>
      <c r="G42" s="33">
        <v>112007</v>
      </c>
      <c r="H42" s="33"/>
      <c r="I42" s="33"/>
    </row>
    <row r="43" spans="1:9" ht="13.50" thickBot="1" customHeight="1">
      <c r="A43" s="28" t="s">
        <v>80</v>
      </c>
      <c r="B43" s="28"/>
      <c r="C43" s="28"/>
      <c r="D43" s="28"/>
      <c r="E43" s="29">
        <v>1.11201e+006</v>
      </c>
      <c r="F43" s="29"/>
      <c r="G43" s="29">
        <v>1.11201e+006</v>
      </c>
      <c r="H43" s="29"/>
      <c r="I43" s="29" t="s">
        <v>81</v>
      </c>
    </row>
    <row r="44" spans="1:9" ht="24.00" thickBot="1" customHeight="1">
      <c r="A44" s="32" t="s">
        <v>82</v>
      </c>
      <c r="B44" s="32"/>
      <c r="C44" s="32"/>
      <c r="D44" s="32"/>
      <c r="E44" s="33"/>
      <c r="F44" s="33"/>
      <c r="G44" s="33"/>
      <c r="H44" s="33"/>
      <c r="I44" s="33"/>
    </row>
    <row r="47" spans="1:1" ht="33.75" thickBot="1" customHeight="1">
      <c r="A47" s="1" t="s">
        <v>83</v>
      </c>
      <c r="B47" s="1"/>
      <c r="C47" s="1"/>
      <c r="D47" s="1"/>
      <c r="E47" s="1"/>
      <c r="F47" s="1"/>
      <c r="G47" s="1"/>
      <c r="H47" s="1"/>
      <c r="I47" s="1"/>
    </row>
    <row r="48" spans="1:1" ht="33.75" thickBot="1" customHeight="1">
      <c r="A48" s="1" t="s">
        <v>84</v>
      </c>
      <c r="B48" s="1"/>
      <c r="C48" s="1"/>
      <c r="D48" s="1"/>
      <c r="E48" s="1"/>
      <c r="F48" s="1"/>
      <c r="G48" s="1"/>
      <c r="H48" s="1"/>
      <c r="I48" s="1"/>
    </row>
    <row r="49" spans="1:1" ht="33.75" thickBot="1" customHeight="1">
      <c r="A49" s="1" t="s">
        <v>85</v>
      </c>
      <c r="B49" s="1"/>
      <c r="C49" s="1"/>
      <c r="D49" s="1"/>
      <c r="E49" s="1"/>
      <c r="F49" s="1"/>
      <c r="G49" s="1"/>
      <c r="H49" s="1"/>
      <c r="I49" s="1"/>
    </row>
  </sheetData>
  <mergeCells count="10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H22"/>
    <mergeCell ref="A23:B23"/>
    <mergeCell ref="D23:G23"/>
    <mergeCell ref="A24:B24"/>
    <mergeCell ref="D24:E24"/>
    <mergeCell ref="F24:G24"/>
    <mergeCell ref="A25:B25"/>
    <mergeCell ref="D25:E25"/>
    <mergeCell ref="F25:G25"/>
    <mergeCell ref="A26:B26"/>
    <mergeCell ref="D26:E26"/>
    <mergeCell ref="F26:H26"/>
    <mergeCell ref="A27:B27"/>
    <mergeCell ref="D27:G27"/>
    <mergeCell ref="A28:B28"/>
    <mergeCell ref="D28:E28"/>
    <mergeCell ref="F28:G28"/>
    <mergeCell ref="A29:E29"/>
    <mergeCell ref="F29:H29"/>
    <mergeCell ref="A32:D32"/>
    <mergeCell ref="E32:F32"/>
    <mergeCell ref="G32:H32"/>
    <mergeCell ref="A33:D33"/>
    <mergeCell ref="E33:F33"/>
    <mergeCell ref="G33:H33"/>
    <mergeCell ref="I33:I35"/>
    <mergeCell ref="A34:D34"/>
    <mergeCell ref="E34:F34"/>
    <mergeCell ref="G34:H34"/>
    <mergeCell ref="A35:D35"/>
    <mergeCell ref="E35:F35"/>
    <mergeCell ref="G35:H35"/>
    <mergeCell ref="A36:D36"/>
    <mergeCell ref="E36:F37"/>
    <mergeCell ref="G36:H37"/>
    <mergeCell ref="I36:I37"/>
    <mergeCell ref="A37:D37"/>
    <mergeCell ref="A38:D38"/>
    <mergeCell ref="E38:F39"/>
    <mergeCell ref="G38:H39"/>
    <mergeCell ref="I38:I39"/>
    <mergeCell ref="A39:D39"/>
    <mergeCell ref="A40:D40"/>
    <mergeCell ref="E40:F40"/>
    <mergeCell ref="G40:H40"/>
    <mergeCell ref="I40:I42"/>
    <mergeCell ref="A41:D41"/>
    <mergeCell ref="E41:F41"/>
    <mergeCell ref="G41:H41"/>
    <mergeCell ref="A42:D42"/>
    <mergeCell ref="E42:F42"/>
    <mergeCell ref="G42:H42"/>
    <mergeCell ref="A43:D43"/>
    <mergeCell ref="E43:F44"/>
    <mergeCell ref="G43:H44"/>
    <mergeCell ref="I43:I44"/>
    <mergeCell ref="A44:D44"/>
    <mergeCell ref="A47:I47"/>
    <mergeCell ref="A48:I48"/>
    <mergeCell ref="A49:I49"/>
  </mergeCells>
  <pageMargins left="0.147638" right="0.147638" top="0.206693" bottom="0.206693" header="0.0" footer="0.0"/>
  <pageSetup paperSize="9" orientation="portrait"/>
  <rowBreaks count="0" manualBreakCount="0">
    </rowBreaks>
</worksheet>
</file>