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<sst xmlns="http://schemas.openxmlformats.org/spreadsheetml/2006/main" count="83" uniqueCount="83">
  <si>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</si>
  <si>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</si>
  <si>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</si>
  <si>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Envà de plaques de guix laminat. Sistema "PLADUR".</t>
  </si>
  <si>
    <r>
      <rPr>
        <sz val="8.25"/>
        <color rgb="FF000000"/>
        <rFont val="Arial"/>
        <family val="2"/>
      </rPr>
      <t xml:space="preserve">Envà especial sistema 146/400 (48-35+e+48-35) 2LM "PLADUR" (4 estàndard), de 146 mm de gruix total, amb nivell de qualitat de l'acabat Q3, format per una estructura doble sense travar de perfils de xapa d'acer galvanitzat de 48-35 + 48-35 mm d'amplada, a base de muntants (elements verticals) separats 400 mm entre si, amb disposició normal "N" i canals (elements horitzontals), a la què es cargolen quatre plaques en total (dues plaques tipus estàndard en cada cara, de 12,5 mm d'espessor cada placa); aïllament acústic mitjançant panell semirígid de llana mineral, espessor 45 mm, segons UNE-EN 13162, en l'ànima. Inclús banda estanca autoadhesiva "PLADUR"; cargols per a la fixació de les plaques; cinta microperforada de paper amb reforç metàl·lic "PLADUR" i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</si>
  <si>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</si>
  <si>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</si>
  <si>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</si>
  <si>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</si>
  <si>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</si>
  <si>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</si>
  <si>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</si>
  <si>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</si>
  <si>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</si>
  <si>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</si>
  <si>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mt12pfp010ab</t>
  </si>
  <si>
    <t xml:space="preserve">m</t>
  </si>
  <si>
    <t xml:space="preserve">Canal C 48/30 "PLADUR", de 48 mm d'amplada, d'acer galvanitzat Z1 (Z140), segons UNE-EN 14195.</t>
  </si>
  <si>
    <t xml:space="preserve">mt12pfp020b</t>
  </si>
  <si>
    <t xml:space="preserve">m</t>
  </si>
  <si>
    <t xml:space="preserve">Muntant M 48/35 "PLADUR", de 48 mm d'amplada, d'acer galvanitzat Z1 (Z140),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</si>
  <si>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</si>
  <si>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</si>
  <si>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</si>
  <si>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mt12psp010aaa</t>
  </si>
  <si>
    <t xml:space="preserve">m²</t>
  </si>
  <si>
    <t xml:space="preserve">Placa de guix laminat A / UNE-EN 520 - 1200 / 3200 / 12,5 / amb les vores longitudinals afinades, estàndard N "PLADUR", Euroclasse A2-s1, d0 de reacció al foc, segons UNE-EN 13501-1.</t>
  </si>
  <si>
    <t xml:space="preserve">mt12ptp010ag</t>
  </si>
  <si>
    <t xml:space="preserve">U</t>
  </si>
  <si>
    <t xml:space="preserve">Cargol autoroscant d'acer revestit amb fosfats, PM 3,5x25 "PLADUR", amb cap de trompeta i punta afilada; per a la fixació de plaques de guix laminat a perfils metàl·lics de fins 0,75 mm d'espessor.</t>
  </si>
  <si>
    <t xml:space="preserve">mt12ptp010af</t>
  </si>
  <si>
    <t xml:space="preserve">U</t>
  </si>
  <si>
    <t xml:space="preserve">Cargol autoroscant d'acer revestit amb fosfats, PM 3,5x35 "PLADUR", amb cap de trompeta i punta afilada; per a la fixació de plaques de guix laminat a perfils metàl·lics de fins 0,75 mm d'espessor.</t>
  </si>
  <si>
    <t xml:space="preserve">mt12ptp010ch</t>
  </si>
  <si>
    <t xml:space="preserve">U</t>
  </si>
  <si>
    <t xml:space="preserve">Cargol autoperforant d'acer zincat, MM 3,5x9,5 "PLADUR", de cap rodó i punta de broca; per a la unió de perfils metàl·lics de fins 2,25 mm d'espessor.</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</si>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</sst>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97" customWidth="1"/>
    <col min="4" max="4" width="73.27"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3.44</v>
      </c>
      <c r="G10" s="11"/>
      <c r="H10" s="12">
        <v>0.22</v>
      </c>
      <c r="I10" s="12">
        <f ca="1">ROUND(INDIRECT(ADDRESS(ROW()+(0), COLUMN()+(-3), 1))*INDIRECT(ADDRESS(ROW()+(0), COLUMN()+(-1), 1)), 2)</f>
        <v>0.76</v>
      </c>
    </row>
    <row r="11" spans="1:9" ht="24.00" thickBot="1" customHeight="1">
      <c r="A11" s="1" t="s">
        <v>15</v>
      </c>
      <c r="B11" s="1"/>
      <c r="C11" s="10" t="s">
        <v>16</v>
      </c>
      <c r="D11" s="1" t="s">
        <v>17</v>
      </c>
      <c r="E11" s="1"/>
      <c r="F11" s="11">
        <v>1.9</v>
      </c>
      <c r="G11" s="11"/>
      <c r="H11" s="12">
        <v>1.22</v>
      </c>
      <c r="I11" s="12">
        <f ca="1">ROUND(INDIRECT(ADDRESS(ROW()+(0), COLUMN()+(-3), 1))*INDIRECT(ADDRESS(ROW()+(0), COLUMN()+(-1), 1)), 2)</f>
        <v>2.32</v>
      </c>
    </row>
    <row r="12" spans="1:9" ht="24.00" thickBot="1" customHeight="1">
      <c r="A12" s="1" t="s">
        <v>18</v>
      </c>
      <c r="B12" s="1"/>
      <c r="C12" s="10" t="s">
        <v>19</v>
      </c>
      <c r="D12" s="1" t="s">
        <v>20</v>
      </c>
      <c r="E12" s="1"/>
      <c r="F12" s="11">
        <v>7</v>
      </c>
      <c r="G12" s="11"/>
      <c r="H12" s="12">
        <v>1.45</v>
      </c>
      <c r="I12" s="12">
        <f ca="1">ROUND(INDIRECT(ADDRESS(ROW()+(0), COLUMN()+(-3), 1))*INDIRECT(ADDRESS(ROW()+(0), COLUMN()+(-1), 1)), 2)</f>
        <v>10.15</v>
      </c>
    </row>
    <row r="13" spans="1:9" ht="34.50" thickBot="1" customHeight="1">
      <c r="A13" s="1" t="s">
        <v>21</v>
      </c>
      <c r="B13" s="1"/>
      <c r="C13" s="10" t="s">
        <v>22</v>
      </c>
      <c r="D13" s="1" t="s">
        <v>23</v>
      </c>
      <c r="E13" s="1"/>
      <c r="F13" s="11">
        <v>2.1</v>
      </c>
      <c r="G13" s="11"/>
      <c r="H13" s="12">
        <v>5.74</v>
      </c>
      <c r="I13" s="12">
        <f ca="1">ROUND(INDIRECT(ADDRESS(ROW()+(0), COLUMN()+(-3), 1))*INDIRECT(ADDRESS(ROW()+(0), COLUMN()+(-1), 1)), 2)</f>
        <v>12.05</v>
      </c>
    </row>
    <row r="14" spans="1:9" ht="34.50" thickBot="1" customHeight="1">
      <c r="A14" s="1" t="s">
        <v>24</v>
      </c>
      <c r="B14" s="1"/>
      <c r="C14" s="10" t="s">
        <v>25</v>
      </c>
      <c r="D14" s="1" t="s">
        <v>26</v>
      </c>
      <c r="E14" s="1"/>
      <c r="F14" s="11">
        <v>4.2</v>
      </c>
      <c r="G14" s="11"/>
      <c r="H14" s="12">
        <v>5.17</v>
      </c>
      <c r="I14" s="12">
        <f ca="1">ROUND(INDIRECT(ADDRESS(ROW()+(0), COLUMN()+(-3), 1))*INDIRECT(ADDRESS(ROW()+(0), COLUMN()+(-1), 1)), 2)</f>
        <v>21.71</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1.325</v>
      </c>
      <c r="G18" s="11"/>
      <c r="H18" s="12">
        <v>0.89</v>
      </c>
      <c r="I18" s="12">
        <f ca="1">ROUND(INDIRECT(ADDRESS(ROW()+(0), COLUMN()+(-3), 1))*INDIRECT(ADDRESS(ROW()+(0), COLUMN()+(-1), 1)), 2)</f>
        <v>1.18</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49.19</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0.488</v>
      </c>
      <c r="G23" s="11"/>
      <c r="H23" s="12">
        <v>29.34</v>
      </c>
      <c r="I23" s="12">
        <f ca="1">ROUND(INDIRECT(ADDRESS(ROW()+(0), COLUMN()+(-3), 1))*INDIRECT(ADDRESS(ROW()+(0), COLUMN()+(-1), 1)), 2)</f>
        <v>14.32</v>
      </c>
    </row>
    <row r="24" spans="1:9" ht="13.50" thickBot="1" customHeight="1">
      <c r="A24" s="1" t="s">
        <v>50</v>
      </c>
      <c r="B24" s="1"/>
      <c r="C24" s="10" t="s">
        <v>51</v>
      </c>
      <c r="D24" s="1" t="s">
        <v>52</v>
      </c>
      <c r="E24" s="1"/>
      <c r="F24" s="13">
        <v>0.488</v>
      </c>
      <c r="G24" s="13"/>
      <c r="H24" s="14">
        <v>25.28</v>
      </c>
      <c r="I24" s="14">
        <f ca="1">ROUND(INDIRECT(ADDRESS(ROW()+(0), COLUMN()+(-3), 1))*INDIRECT(ADDRESS(ROW()+(0), COLUMN()+(-1), 1)), 2)</f>
        <v>12.34</v>
      </c>
    </row>
    <row r="25" spans="1:9" ht="13.50" thickBot="1" customHeight="1">
      <c r="A25" s="15"/>
      <c r="B25" s="15"/>
      <c r="C25" s="15"/>
      <c r="D25" s="15"/>
      <c r="E25" s="15"/>
      <c r="F25" s="9" t="s">
        <v>53</v>
      </c>
      <c r="G25" s="9"/>
      <c r="H25" s="9"/>
      <c r="I25" s="17">
        <f ca="1">ROUND(SUM(INDIRECT(ADDRESS(ROW()+(-1), COLUMN()+(0), 1)),INDIRECT(ADDRESS(ROW()+(-2), COLUMN()+(0), 1))), 2)</f>
        <v>26.66</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75.85</v>
      </c>
      <c r="I27" s="14">
        <f ca="1">ROUND(INDIRECT(ADDRESS(ROW()+(0), COLUMN()+(-3), 1))*INDIRECT(ADDRESS(ROW()+(0), COLUMN()+(-1), 1))/100, 2)</f>
        <v>1.52</v>
      </c>
    </row>
    <row r="28" spans="1:9" ht="13.50" thickBot="1" customHeight="1">
      <c r="A28" s="21" t="s">
        <v>57</v>
      </c>
      <c r="B28" s="21"/>
      <c r="C28" s="22"/>
      <c r="D28" s="23"/>
      <c r="E28" s="23"/>
      <c r="F28" s="24" t="s">
        <v>58</v>
      </c>
      <c r="G28" s="24"/>
      <c r="H28" s="25"/>
      <c r="I28" s="26">
        <f ca="1">ROUND(SUM(INDIRECT(ADDRESS(ROW()+(-1), COLUMN()+(0), 1)),INDIRECT(ADDRESS(ROW()+(-3), COLUMN()+(0), 1)),INDIRECT(ADDRESS(ROW()+(-7), COLUMN()+(0), 1))), 2)</f>
        <v>77.37</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