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<sst xmlns="http://schemas.openxmlformats.org/spreadsheetml/2006/main" count="83" uniqueCount="83">
  <si>
    <t xml:space="preserve"/>
  </si>
  <si>
    <t xml:space="preserve">FBY150</t>
  </si>
  <si>
    <t xml:space="preserve">m²</t>
  </si>
  <si>
    <t xml:space="preserve">Envà de plaques de guix laminat. Sistema "PLADUR".</t>
  </si>
  <si>
    <r>
      <rPr>
        <sz val="8.25"/>
        <color rgb="FF000000"/>
        <rFont val="Arial"/>
        <family val="2"/>
      </rPr>
      <t xml:space="preserve">Envà especial sistema 146/400 (48-35+e+48-35) 2LM "PLADUR" (4 estàndard), de 146 mm de gruix total, amb nivell de qualitat de l'acabat Q3, format per una estructura doble sense travar de perfils de xapa d'acer galvanitzat de 48-35 + 48-35 mm d'amplada, a base de muntants (elements verticals) separats 400 mm entre si, amb disposició normal "N" i canals (elements horitzontals), a la què es cargolen quatre plaques en total (dues plaques tipus estàndard en cada cara, de 12,5 mm d'espessor cada placa); aïllament acústic mitjançant panell semirígid de llana mineral, espessor 45 mm, segons UNE-EN 13162, en l'ànima. Inclús banda estanca autoadhesiva "PLADUR"; cargols per a la fixació de les plaques; cinta microperforada de paper amb reforç metàl·lic "PLADUR" i pasta d'assecatge en pols JN "PLADUR", cinta microperforada de paper "PLADUR".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</si>
  <si>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</si>
  <si>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</si>
  <si>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</si>
  <si>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</si>
  <si>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</si>
  <si>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</si>
  <si>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</si>
  <si>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mt12pip020b</t>
  </si>
  <si>
    <t xml:space="preserve">m</t>
  </si>
  <si>
    <t xml:space="preserve">Banda estanca autoadhesiva d'escuma de poliuretà de cel·les tancades "PLADUR", de 3 mm d'espessor i 46 mm d'amplada, resistència tèrmica 0,10 m²K/W, conductivitat tèrmica 0,034 W/(mK).</t>
  </si>
  <si>
    <t xml:space="preserve">mt12pfp010ab</t>
  </si>
  <si>
    <t xml:space="preserve">m</t>
  </si>
  <si>
    <t xml:space="preserve">Canal C 48/30 "PLADUR", de 48 mm d'amplada, d'acer galvanitzat Z1 (Z140), segons UNE-EN 14195.</t>
  </si>
  <si>
    <t xml:space="preserve">mt12pfp020b</t>
  </si>
  <si>
    <t xml:space="preserve">m</t>
  </si>
  <si>
    <t xml:space="preserve">Muntant M 48/35 "PLADUR", de 48 mm d'amplada, d'acer galvanitzat Z1 (Z140), segons UNE-EN 14195.</t>
  </si>
  <si>
    <t xml:space="preserve">mt16lra060b</t>
  </si>
  <si>
    <t xml:space="preserve">m²</t>
  </si>
  <si>
    <t xml:space="preserve">Panell semirígid de llana mineral, espessor 45 mm, segons UNE-EN 13162, Euroclasse A1 de reacció al foc segons UNE-EN 13501-1 i factor de resistència a la difusió del vapor d'aigua 1.</t>
  </si>
  <si>
    <t xml:space="preserve">mt12psp010aaa</t>
  </si>
  <si>
    <t xml:space="preserve">m²</t>
  </si>
  <si>
    <t xml:space="preserve">Placa de guix laminat A / UNE-EN 520 - 1200 / 3200 / 12,5 / amb les vores longitudinals afinades, estàndard N "PLADUR", Euroclasse A2-s1, d0 de reacció al foc, segons UNE-EN 13501-1.</t>
  </si>
  <si>
    <t xml:space="preserve">mt12ptp010ag</t>
  </si>
  <si>
    <t xml:space="preserve">U</t>
  </si>
  <si>
    <t xml:space="preserve">Cargol autoroscant d'acer revestit amb fosfats, PM 3,5x25 "PLADUR", amb cap de trompeta i punta afilada; per a la fixació de plaques de guix laminat a perfils metàl·lics de fins 0,75 mm d'espessor.</t>
  </si>
  <si>
    <t xml:space="preserve">mt12ptp010af</t>
  </si>
  <si>
    <t xml:space="preserve">U</t>
  </si>
  <si>
    <t xml:space="preserve">Cargol autoroscant d'acer revestit amb fosfats, PM 3,5x35 "PLADUR", amb cap de trompeta i punta afilada; per a la fixació de plaques de guix laminat a perfils metàl·lics de fins 0,75 mm d'espessor.</t>
  </si>
  <si>
    <t xml:space="preserve">mt12ptp010ch</t>
  </si>
  <si>
    <t xml:space="preserve">U</t>
  </si>
  <si>
    <t xml:space="preserve">Cargol autoperforant d'acer zincat, MM 3,5x9,5 "PLADUR", de cap rodó i punta de broca; per a la unió de perfils metàl·lics de fins 2,25 mm d'espessor.</t>
  </si>
  <si>
    <t xml:space="preserve">mt12pep010pa</t>
  </si>
  <si>
    <t xml:space="preserve">kg</t>
  </si>
  <si>
    <t xml:space="preserve">Pasta d'assecatge en pols JN "PLADUR", 3A, color blanc, Euroclasse A2-s1, d0 de reacció al foc, segons UNE-EN 13501-1, rang de temperatura de treball de 5 a 35°C, per a aplicació manual amb cinta de segellament, segons UNE-EN 13963.</t>
  </si>
  <si>
    <t xml:space="preserve">mt12pip010aa</t>
  </si>
  <si>
    <t xml:space="preserve">m</t>
  </si>
  <si>
    <t xml:space="preserve">Cinta microperforada de paper "PLADUR", de 51 mm d'amplada i 0,215 mm de gruix, segons UNE-EN 13963.</t>
  </si>
  <si>
    <t xml:space="preserve">mt12pip010ea</t>
  </si>
  <si>
    <t xml:space="preserve">m</t>
  </si>
  <si>
    <t xml:space="preserve">Cinta microperforada de paper amb reforç metàl·lic "PLADUR", de 50 mm d'amplada i 0,215 mm de gruix,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</si>
  <si>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</si>
  <si>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</si>
  <si>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</si>
  <si>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</si>
  <si>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</si>
  <si>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</si>
  <si>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</si>
  <si>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</si>
  <si>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</si>
  <si>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</si>
  <si>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</si>
  <si>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</si>
  <si>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3,87€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</si>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</sst>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6.97" customWidth="1"/>
    <col min="4" max="4" width="73.27" customWidth="1"/>
    <col min="5" max="5" width="1.19"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3.44</v>
      </c>
      <c r="G10" s="11"/>
      <c r="H10" s="12">
        <v>0.22</v>
      </c>
      <c r="I10" s="12">
        <f ca="1">ROUND(INDIRECT(ADDRESS(ROW()+(0), COLUMN()+(-3), 1))*INDIRECT(ADDRESS(ROW()+(0), COLUMN()+(-1), 1)), 2)</f>
        <v>0.76</v>
      </c>
    </row>
    <row r="11" spans="1:9" ht="24.00" thickBot="1" customHeight="1">
      <c r="A11" s="1" t="s">
        <v>15</v>
      </c>
      <c r="B11" s="1"/>
      <c r="C11" s="10" t="s">
        <v>16</v>
      </c>
      <c r="D11" s="1" t="s">
        <v>17</v>
      </c>
      <c r="E11" s="1"/>
      <c r="F11" s="11">
        <v>1.9</v>
      </c>
      <c r="G11" s="11"/>
      <c r="H11" s="12">
        <v>1.22</v>
      </c>
      <c r="I11" s="12">
        <f ca="1">ROUND(INDIRECT(ADDRESS(ROW()+(0), COLUMN()+(-3), 1))*INDIRECT(ADDRESS(ROW()+(0), COLUMN()+(-1), 1)), 2)</f>
        <v>2.32</v>
      </c>
    </row>
    <row r="12" spans="1:9" ht="24.00" thickBot="1" customHeight="1">
      <c r="A12" s="1" t="s">
        <v>18</v>
      </c>
      <c r="B12" s="1"/>
      <c r="C12" s="10" t="s">
        <v>19</v>
      </c>
      <c r="D12" s="1" t="s">
        <v>20</v>
      </c>
      <c r="E12" s="1"/>
      <c r="F12" s="11">
        <v>7</v>
      </c>
      <c r="G12" s="11"/>
      <c r="H12" s="12">
        <v>1.45</v>
      </c>
      <c r="I12" s="12">
        <f ca="1">ROUND(INDIRECT(ADDRESS(ROW()+(0), COLUMN()+(-3), 1))*INDIRECT(ADDRESS(ROW()+(0), COLUMN()+(-1), 1)), 2)</f>
        <v>10.15</v>
      </c>
    </row>
    <row r="13" spans="1:9" ht="34.50" thickBot="1" customHeight="1">
      <c r="A13" s="1" t="s">
        <v>21</v>
      </c>
      <c r="B13" s="1"/>
      <c r="C13" s="10" t="s">
        <v>22</v>
      </c>
      <c r="D13" s="1" t="s">
        <v>23</v>
      </c>
      <c r="E13" s="1"/>
      <c r="F13" s="11">
        <v>2.1</v>
      </c>
      <c r="G13" s="11"/>
      <c r="H13" s="12">
        <v>5.74</v>
      </c>
      <c r="I13" s="12">
        <f ca="1">ROUND(INDIRECT(ADDRESS(ROW()+(0), COLUMN()+(-3), 1))*INDIRECT(ADDRESS(ROW()+(0), COLUMN()+(-1), 1)), 2)</f>
        <v>12.05</v>
      </c>
    </row>
    <row r="14" spans="1:9" ht="34.50" thickBot="1" customHeight="1">
      <c r="A14" s="1" t="s">
        <v>24</v>
      </c>
      <c r="B14" s="1"/>
      <c r="C14" s="10" t="s">
        <v>25</v>
      </c>
      <c r="D14" s="1" t="s">
        <v>26</v>
      </c>
      <c r="E14" s="1"/>
      <c r="F14" s="11">
        <v>4.2</v>
      </c>
      <c r="G14" s="11"/>
      <c r="H14" s="12">
        <v>5.17</v>
      </c>
      <c r="I14" s="12">
        <f ca="1">ROUND(INDIRECT(ADDRESS(ROW()+(0), COLUMN()+(-3), 1))*INDIRECT(ADDRESS(ROW()+(0), COLUMN()+(-1), 1)), 2)</f>
        <v>21.71</v>
      </c>
    </row>
    <row r="15" spans="1:9" ht="34.50" thickBot="1" customHeight="1">
      <c r="A15" s="1" t="s">
        <v>27</v>
      </c>
      <c r="B15" s="1"/>
      <c r="C15" s="10" t="s">
        <v>28</v>
      </c>
      <c r="D15" s="1" t="s">
        <v>29</v>
      </c>
      <c r="E15" s="1"/>
      <c r="F15" s="11">
        <v>21</v>
      </c>
      <c r="G15" s="11"/>
      <c r="H15" s="12">
        <v>0.01</v>
      </c>
      <c r="I15" s="12">
        <f ca="1">ROUND(INDIRECT(ADDRESS(ROW()+(0), COLUMN()+(-3), 1))*INDIRECT(ADDRESS(ROW()+(0), COLUMN()+(-1), 1)), 2)</f>
        <v>0.21</v>
      </c>
    </row>
    <row r="16" spans="1:9" ht="34.50" thickBot="1" customHeight="1">
      <c r="A16" s="1" t="s">
        <v>30</v>
      </c>
      <c r="B16" s="1"/>
      <c r="C16" s="10" t="s">
        <v>31</v>
      </c>
      <c r="D16" s="1" t="s">
        <v>32</v>
      </c>
      <c r="E16" s="1"/>
      <c r="F16" s="11">
        <v>42</v>
      </c>
      <c r="G16" s="11"/>
      <c r="H16" s="12">
        <v>0.01</v>
      </c>
      <c r="I16" s="12">
        <f ca="1">ROUND(INDIRECT(ADDRESS(ROW()+(0), COLUMN()+(-3), 1))*INDIRECT(ADDRESS(ROW()+(0), COLUMN()+(-1), 1)), 2)</f>
        <v>0.42</v>
      </c>
    </row>
    <row r="17" spans="1:9" ht="24.00" thickBot="1" customHeight="1">
      <c r="A17" s="1" t="s">
        <v>33</v>
      </c>
      <c r="B17" s="1"/>
      <c r="C17" s="10" t="s">
        <v>34</v>
      </c>
      <c r="D17" s="1" t="s">
        <v>35</v>
      </c>
      <c r="E17" s="1"/>
      <c r="F17" s="11">
        <v>3</v>
      </c>
      <c r="G17" s="11"/>
      <c r="H17" s="12">
        <v>0.01</v>
      </c>
      <c r="I17" s="12">
        <f ca="1">ROUND(INDIRECT(ADDRESS(ROW()+(0), COLUMN()+(-3), 1))*INDIRECT(ADDRESS(ROW()+(0), COLUMN()+(-1), 1)), 2)</f>
        <v>0.03</v>
      </c>
    </row>
    <row r="18" spans="1:9" ht="34.50" thickBot="1" customHeight="1">
      <c r="A18" s="1" t="s">
        <v>36</v>
      </c>
      <c r="B18" s="1"/>
      <c r="C18" s="10" t="s">
        <v>37</v>
      </c>
      <c r="D18" s="1" t="s">
        <v>38</v>
      </c>
      <c r="E18" s="1"/>
      <c r="F18" s="11">
        <v>1.325</v>
      </c>
      <c r="G18" s="11"/>
      <c r="H18" s="12">
        <v>0.89</v>
      </c>
      <c r="I18" s="12">
        <f ca="1">ROUND(INDIRECT(ADDRESS(ROW()+(0), COLUMN()+(-3), 1))*INDIRECT(ADDRESS(ROW()+(0), COLUMN()+(-1), 1)), 2)</f>
        <v>1.18</v>
      </c>
    </row>
    <row r="19" spans="1:9" ht="24.00" thickBot="1" customHeight="1">
      <c r="A19" s="1" t="s">
        <v>39</v>
      </c>
      <c r="B19" s="1"/>
      <c r="C19" s="10" t="s">
        <v>40</v>
      </c>
      <c r="D19" s="1" t="s">
        <v>41</v>
      </c>
      <c r="E19" s="1"/>
      <c r="F19" s="11">
        <v>6.3</v>
      </c>
      <c r="G19" s="11"/>
      <c r="H19" s="12">
        <v>0.04</v>
      </c>
      <c r="I19" s="12">
        <f ca="1">ROUND(INDIRECT(ADDRESS(ROW()+(0), COLUMN()+(-3), 1))*INDIRECT(ADDRESS(ROW()+(0), COLUMN()+(-1), 1)), 2)</f>
        <v>0.25</v>
      </c>
    </row>
    <row r="20" spans="1:9" ht="24.00" thickBot="1" customHeight="1">
      <c r="A20" s="1" t="s">
        <v>42</v>
      </c>
      <c r="B20" s="1"/>
      <c r="C20" s="10" t="s">
        <v>43</v>
      </c>
      <c r="D20" s="1" t="s">
        <v>44</v>
      </c>
      <c r="E20" s="1"/>
      <c r="F20" s="13">
        <v>0.3</v>
      </c>
      <c r="G20" s="13"/>
      <c r="H20" s="14">
        <v>0.38</v>
      </c>
      <c r="I20" s="14">
        <f ca="1">ROUND(INDIRECT(ADDRESS(ROW()+(0), COLUMN()+(-3), 1))*INDIRECT(ADDRESS(ROW()+(0), COLUMN()+(-1), 1)), 2)</f>
        <v>0.11</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49.19</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0.488</v>
      </c>
      <c r="G23" s="11"/>
      <c r="H23" s="12">
        <v>29.34</v>
      </c>
      <c r="I23" s="12">
        <f ca="1">ROUND(INDIRECT(ADDRESS(ROW()+(0), COLUMN()+(-3), 1))*INDIRECT(ADDRESS(ROW()+(0), COLUMN()+(-1), 1)), 2)</f>
        <v>14.32</v>
      </c>
    </row>
    <row r="24" spans="1:9" ht="13.50" thickBot="1" customHeight="1">
      <c r="A24" s="1" t="s">
        <v>50</v>
      </c>
      <c r="B24" s="1"/>
      <c r="C24" s="10" t="s">
        <v>51</v>
      </c>
      <c r="D24" s="1" t="s">
        <v>52</v>
      </c>
      <c r="E24" s="1"/>
      <c r="F24" s="13">
        <v>0.488</v>
      </c>
      <c r="G24" s="13"/>
      <c r="H24" s="14">
        <v>25.28</v>
      </c>
      <c r="I24" s="14">
        <f ca="1">ROUND(INDIRECT(ADDRESS(ROW()+(0), COLUMN()+(-3), 1))*INDIRECT(ADDRESS(ROW()+(0), COLUMN()+(-1), 1)), 2)</f>
        <v>12.34</v>
      </c>
    </row>
    <row r="25" spans="1:9" ht="13.50" thickBot="1" customHeight="1">
      <c r="A25" s="15"/>
      <c r="B25" s="15"/>
      <c r="C25" s="15"/>
      <c r="D25" s="15"/>
      <c r="E25" s="15"/>
      <c r="F25" s="9" t="s">
        <v>53</v>
      </c>
      <c r="G25" s="9"/>
      <c r="H25" s="9"/>
      <c r="I25" s="17">
        <f ca="1">ROUND(SUM(INDIRECT(ADDRESS(ROW()+(-1), COLUMN()+(0), 1)),INDIRECT(ADDRESS(ROW()+(-2), COLUMN()+(0), 1))), 2)</f>
        <v>26.66</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75.85</v>
      </c>
      <c r="I27" s="14">
        <f ca="1">ROUND(INDIRECT(ADDRESS(ROW()+(0), COLUMN()+(-3), 1))*INDIRECT(ADDRESS(ROW()+(0), COLUMN()+(-1), 1))/100, 2)</f>
        <v>1.52</v>
      </c>
    </row>
    <row r="28" spans="1:9" ht="13.50" thickBot="1" customHeight="1">
      <c r="A28" s="21" t="s">
        <v>57</v>
      </c>
      <c r="B28" s="21"/>
      <c r="C28" s="22"/>
      <c r="D28" s="23"/>
      <c r="E28" s="23"/>
      <c r="F28" s="24" t="s">
        <v>58</v>
      </c>
      <c r="G28" s="24"/>
      <c r="H28" s="25"/>
      <c r="I28" s="26">
        <f ca="1">ROUND(SUM(INDIRECT(ADDRESS(ROW()+(-1), COLUMN()+(0), 1)),INDIRECT(ADDRESS(ROW()+(-3), COLUMN()+(0), 1)),INDIRECT(ADDRESS(ROW()+(-7), COLUMN()+(0), 1))), 2)</f>
        <v>77.37</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1.07202e+006</v>
      </c>
      <c r="F35" s="29"/>
      <c r="G35" s="29">
        <v>1.07202e+006</v>
      </c>
      <c r="H35" s="29"/>
      <c r="I35" s="29" t="s">
        <v>68</v>
      </c>
    </row>
    <row r="36" spans="1:9" ht="24.00" thickBot="1" customHeight="1">
      <c r="A36" s="32" t="s">
        <v>69</v>
      </c>
      <c r="B36" s="32"/>
      <c r="C36" s="32"/>
      <c r="D36" s="32"/>
      <c r="E36" s="33"/>
      <c r="F36" s="33"/>
      <c r="G36" s="33"/>
      <c r="H36" s="33"/>
      <c r="I36" s="33"/>
    </row>
    <row r="37" spans="1:9" ht="13.50" thickBot="1" customHeight="1">
      <c r="A37" s="28" t="s">
        <v>70</v>
      </c>
      <c r="B37" s="28"/>
      <c r="C37" s="28"/>
      <c r="D37" s="28"/>
      <c r="E37" s="29">
        <v>162010</v>
      </c>
      <c r="F37" s="29"/>
      <c r="G37" s="29">
        <v>1.12201e+006</v>
      </c>
      <c r="H37" s="29"/>
      <c r="I37" s="29" t="s">
        <v>71</v>
      </c>
    </row>
    <row r="38" spans="1:9" ht="13.50" thickBot="1" customHeight="1">
      <c r="A38" s="32" t="s">
        <v>72</v>
      </c>
      <c r="B38" s="32"/>
      <c r="C38" s="32"/>
      <c r="D38" s="32"/>
      <c r="E38" s="33"/>
      <c r="F38" s="33"/>
      <c r="G38" s="33"/>
      <c r="H38" s="33"/>
      <c r="I38" s="33"/>
    </row>
    <row r="39" spans="1:9" ht="13.50" thickBot="1" customHeight="1">
      <c r="A39" s="28" t="s">
        <v>73</v>
      </c>
      <c r="B39" s="28"/>
      <c r="C39" s="28"/>
      <c r="D39" s="28"/>
      <c r="E39" s="29">
        <v>132006</v>
      </c>
      <c r="F39" s="29"/>
      <c r="G39" s="29">
        <v>132007</v>
      </c>
      <c r="H39" s="29"/>
      <c r="I39" s="29" t="s">
        <v>74</v>
      </c>
    </row>
    <row r="40" spans="1:9" ht="13.50" thickBot="1" customHeight="1">
      <c r="A40" s="30" t="s">
        <v>75</v>
      </c>
      <c r="B40" s="30"/>
      <c r="C40" s="30"/>
      <c r="D40" s="30"/>
      <c r="E40" s="31"/>
      <c r="F40" s="31"/>
      <c r="G40" s="31"/>
      <c r="H40" s="31"/>
      <c r="I40" s="31"/>
    </row>
    <row r="41" spans="1:9" ht="13.50" thickBot="1" customHeight="1">
      <c r="A41" s="32" t="s">
        <v>76</v>
      </c>
      <c r="B41" s="32"/>
      <c r="C41" s="32"/>
      <c r="D41" s="32"/>
      <c r="E41" s="33">
        <v>112007</v>
      </c>
      <c r="F41" s="33"/>
      <c r="G41" s="33">
        <v>112007</v>
      </c>
      <c r="H41" s="33"/>
      <c r="I41" s="33"/>
    </row>
    <row r="42" spans="1:9" ht="13.50" thickBot="1" customHeight="1">
      <c r="A42" s="28" t="s">
        <v>77</v>
      </c>
      <c r="B42" s="28"/>
      <c r="C42" s="28"/>
      <c r="D42" s="28"/>
      <c r="E42" s="29">
        <v>1.11201e+006</v>
      </c>
      <c r="F42" s="29"/>
      <c r="G42" s="29">
        <v>1.11201e+006</v>
      </c>
      <c r="H42" s="29"/>
      <c r="I42" s="29" t="s">
        <v>78</v>
      </c>
    </row>
    <row r="43" spans="1:9" ht="24.00" thickBot="1" customHeight="1">
      <c r="A43" s="32" t="s">
        <v>79</v>
      </c>
      <c r="B43" s="32"/>
      <c r="C43" s="32"/>
      <c r="D43" s="32"/>
      <c r="E43" s="33"/>
      <c r="F43" s="33"/>
      <c r="G43" s="33"/>
      <c r="H43" s="33"/>
      <c r="I43" s="33"/>
    </row>
    <row r="46" spans="1:1" ht="33.75" thickBot="1" customHeight="1">
      <c r="A46" s="1" t="s">
        <v>80</v>
      </c>
      <c r="B46" s="1"/>
      <c r="C46" s="1"/>
      <c r="D46" s="1"/>
      <c r="E46" s="1"/>
      <c r="F46" s="1"/>
      <c r="G46" s="1"/>
      <c r="H46" s="1"/>
      <c r="I46" s="1"/>
    </row>
    <row r="47" spans="1:1" ht="33.75" thickBot="1" customHeight="1">
      <c r="A47" s="1" t="s">
        <v>81</v>
      </c>
      <c r="B47" s="1"/>
      <c r="C47" s="1"/>
      <c r="D47" s="1"/>
      <c r="E47" s="1"/>
      <c r="F47" s="1"/>
      <c r="G47" s="1"/>
      <c r="H47" s="1"/>
      <c r="I47" s="1"/>
    </row>
    <row r="48" spans="1:1" ht="33.75" thickBot="1" customHeight="1">
      <c r="A48" s="1" t="s">
        <v>82</v>
      </c>
      <c r="B48" s="1"/>
      <c r="C48" s="1"/>
      <c r="D48" s="1"/>
      <c r="E48" s="1"/>
      <c r="F48" s="1"/>
      <c r="G48" s="1"/>
      <c r="H48" s="1"/>
      <c r="I48" s="1"/>
    </row>
  </sheetData>
  <mergeCells count="10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6:I46"/>
    <mergeCell ref="A47:I47"/>
    <mergeCell ref="A48:I48"/>
  </mergeCells>
  <pageMargins left="0.147638" right="0.147638" top="0.206693" bottom="0.206693" header="0.0" footer="0.0"/>
  <pageSetup paperSize="9" orientation="portrait"/>
  <rowBreaks count="0" manualBreakCount="0">
    </rowBreaks>
</worksheet>
</file>