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<sst xmlns="http://schemas.openxmlformats.org/spreadsheetml/2006/main" count="35" uniqueCount="35">
  <si>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</si>
  <si>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</si>
  <si>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</si>
  <si>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</si>
  <si>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de polipropilè copolímer random resistent a la temperatura/polipropilè copolímer random amb fibra de vidre/polipropilè copolímer random (PP-RCT/PP-R amb fibra de vidre/PP-R), sèrie 3,2,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</si>
  <si>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</si>
  <si>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</si>
  <si>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</si>
  <si>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</si>
  <si>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</si>
  <si>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</si>
  <si>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</si>
  <si>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mt37tof450a</t>
  </si>
  <si>
    <t xml:space="preserve">U</t>
  </si>
  <si>
    <t xml:space="preserve">Material auxiliar per a muntatge i subjecció a l'obra de les canonades multicapa de polipropilè copolímer random resistent a la temperatura/polipropilè copolímer random amb fibra de vidre/polipropilè copolímer random (PP-RCT/PP-R amb fibra de vidre/PP-R), sèrie 3,2, de 20 mm de diàmetre exterior.</t>
  </si>
  <si>
    <t xml:space="preserve">mt37tof050ag</t>
  </si>
  <si>
    <t xml:space="preserve">m</t>
  </si>
  <si>
    <t xml:space="preserve">Tub multicapa de polipropilè copolímer random resistent a la temperatura/polipropilè copolímer random amb fibra de vidre/polipropilè copolímer random (PP-RCT/PP-R amb fibra de vidre/PP-R), de color verd amb 3 bandes de color vermell, sèrie 3,2, de 20 mm de diàmetre exterior i 2,8 mm de gruix, segons UNE-EN ISO 15874-2, amb el preu incrementat el 30% en concepte d'accessoris i peces especials.</t>
  </si>
  <si>
    <t xml:space="preserve">mt37sva010a</t>
  </si>
  <si>
    <t xml:space="preserve">U</t>
  </si>
  <si>
    <t xml:space="preserve">Aixeta de pas per encastar, de seient pla, de 3/4" de diàmetre, qualitat bàsica.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</si>
  <si>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</si>
  <si>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</si>
  <si>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</si>
  <si>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</si>
  <si>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</si>
  <si>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</si>
  <si>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</si>
  <si>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</si>
  <si>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</si>
  <si>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</si>
  <si>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</si>
  <si>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</si>
  <si>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53,26€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</si>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</sst>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19" customWidth="1"/>
    <col min="4" max="4" width="6.63" customWidth="1"/>
    <col min="5" max="5" width="75.31"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25.4</v>
      </c>
      <c r="G10" s="12">
        <v>0.18</v>
      </c>
      <c r="H10" s="12">
        <f ca="1">ROUND(INDIRECT(ADDRESS(ROW()+(0), COLUMN()+(-2), 1))*INDIRECT(ADDRESS(ROW()+(0), COLUMN()+(-1), 1)), 2)</f>
        <v>4.57</v>
      </c>
    </row>
    <row r="11" spans="1:8" ht="55.50" thickBot="1" customHeight="1">
      <c r="A11" s="1" t="s">
        <v>15</v>
      </c>
      <c r="B11" s="1"/>
      <c r="C11" s="1"/>
      <c r="D11" s="10" t="s">
        <v>16</v>
      </c>
      <c r="E11" s="1" t="s">
        <v>17</v>
      </c>
      <c r="F11" s="11">
        <v>25.4</v>
      </c>
      <c r="G11" s="12">
        <v>4.73</v>
      </c>
      <c r="H11" s="12">
        <f ca="1">ROUND(INDIRECT(ADDRESS(ROW()+(0), COLUMN()+(-2), 1))*INDIRECT(ADDRESS(ROW()+(0), COLUMN()+(-1), 1)), 2)</f>
        <v>120.14</v>
      </c>
    </row>
    <row r="12" spans="1:8" ht="13.50" thickBot="1" customHeight="1">
      <c r="A12" s="1" t="s">
        <v>18</v>
      </c>
      <c r="B12" s="1"/>
      <c r="C12" s="1"/>
      <c r="D12" s="10" t="s">
        <v>19</v>
      </c>
      <c r="E12" s="1" t="s">
        <v>20</v>
      </c>
      <c r="F12" s="13">
        <v>2</v>
      </c>
      <c r="G12" s="14">
        <v>12.92</v>
      </c>
      <c r="H12" s="14">
        <f ca="1">ROUND(INDIRECT(ADDRESS(ROW()+(0), COLUMN()+(-2), 1))*INDIRECT(ADDRESS(ROW()+(0), COLUMN()+(-1), 1)), 2)</f>
        <v>25.84</v>
      </c>
    </row>
    <row r="13" spans="1:8" ht="13.50" thickBot="1" customHeight="1">
      <c r="A13" s="15"/>
      <c r="B13" s="15"/>
      <c r="C13" s="15"/>
      <c r="D13" s="15"/>
      <c r="E13" s="15"/>
      <c r="F13" s="9" t="s">
        <v>21</v>
      </c>
      <c r="G13" s="9"/>
      <c r="H13" s="17">
        <f ca="1">ROUND(SUM(INDIRECT(ADDRESS(ROW()+(-1), COLUMN()+(0), 1)),INDIRECT(ADDRESS(ROW()+(-2), COLUMN()+(0), 1)),INDIRECT(ADDRESS(ROW()+(-3), COLUMN()+(0), 1))), 2)</f>
        <v>150.55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5.938</v>
      </c>
      <c r="G15" s="12">
        <v>29.34</v>
      </c>
      <c r="H15" s="12">
        <f ca="1">ROUND(INDIRECT(ADDRESS(ROW()+(0), COLUMN()+(-2), 1))*INDIRECT(ADDRESS(ROW()+(0), COLUMN()+(-1), 1)), 2)</f>
        <v>174.22</v>
      </c>
    </row>
    <row r="16" spans="1:8" ht="13.50" thickBot="1" customHeight="1">
      <c r="A16" s="1" t="s">
        <v>26</v>
      </c>
      <c r="B16" s="1"/>
      <c r="C16" s="1"/>
      <c r="D16" s="10" t="s">
        <v>27</v>
      </c>
      <c r="E16" s="1" t="s">
        <v>28</v>
      </c>
      <c r="F16" s="13">
        <v>5.938</v>
      </c>
      <c r="G16" s="14">
        <v>25.25</v>
      </c>
      <c r="H16" s="14">
        <f ca="1">ROUND(INDIRECT(ADDRESS(ROW()+(0), COLUMN()+(-2), 1))*INDIRECT(ADDRESS(ROW()+(0), COLUMN()+(-1), 1)), 2)</f>
        <v>149.93</v>
      </c>
    </row>
    <row r="17" spans="1:8" ht="13.50" thickBot="1" customHeight="1">
      <c r="A17" s="15"/>
      <c r="B17" s="15"/>
      <c r="C17" s="15"/>
      <c r="D17" s="15"/>
      <c r="E17" s="15"/>
      <c r="F17" s="9" t="s">
        <v>29</v>
      </c>
      <c r="G17" s="9"/>
      <c r="H17" s="17">
        <f ca="1">ROUND(SUM(INDIRECT(ADDRESS(ROW()+(-1), COLUMN()+(0), 1)),INDIRECT(ADDRESS(ROW()+(-2), COLUMN()+(0), 1))), 2)</f>
        <v>324.15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474.7</v>
      </c>
      <c r="H19" s="14">
        <f ca="1">ROUND(INDIRECT(ADDRESS(ROW()+(0), COLUMN()+(-2), 1))*INDIRECT(ADDRESS(ROW()+(0), COLUMN()+(-1), 1))/100, 2)</f>
        <v>9.49</v>
      </c>
    </row>
    <row r="20" spans="1:8" ht="13.50" thickBot="1" customHeight="1">
      <c r="A20" s="21" t="s">
        <v>33</v>
      </c>
      <c r="B20" s="21"/>
      <c r="C20" s="21"/>
      <c r="D20" s="22"/>
      <c r="E20" s="23"/>
      <c r="F20" s="24" t="s">
        <v>34</v>
      </c>
      <c r="G20" s="25"/>
      <c r="H20" s="26">
        <f ca="1">ROUND(SUM(INDIRECT(ADDRESS(ROW()+(-1), COLUMN()+(0), 1)),INDIRECT(ADDRESS(ROW()+(-3), COLUMN()+(0), 1)),INDIRECT(ADDRESS(ROW()+(-7), COLUMN()+(0), 1))), 2)</f>
        <v>484.19</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