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<sst xmlns="http://schemas.openxmlformats.org/spreadsheetml/2006/main" count="45" uniqueCount="45">
  <si>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</si>
  <si>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</si>
  <si>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</si>
  <si>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</si>
  <si>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coure rígid,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</si>
  <si>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</si>
  <si>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</si>
  <si>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</si>
  <si>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</si>
  <si>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</si>
  <si>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</si>
  <si>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</si>
  <si>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mt37tca400c</t>
  </si>
  <si>
    <t xml:space="preserve">U</t>
  </si>
  <si>
    <t xml:space="preserve">Material auxiliar per a muntatge i subjecció a l'obra de les canonades de coure rígid, de 16/18 mm de diàmetre.</t>
  </si>
  <si>
    <t xml:space="preserve">mt37tca010cg</t>
  </si>
  <si>
    <t xml:space="preserve">m</t>
  </si>
  <si>
    <t xml:space="preserve">Tub de coure rígid amb paret de 1 mm de gruix i 16/18 mm de diàmetre, segons UNE-EN 1057,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</si>
  <si>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</si>
  <si>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</si>
  <si>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</si>
  <si>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</si>
  <si>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</si>
  <si>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</si>
  <si>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</si>
  <si>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</si>
  <si>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</si>
  <si>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</si>
  <si>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</si>
  <si>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</si>
  <si>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</si>
  <si>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</si>
  <si>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</si>
  <si>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59,47€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</si>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</sst>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25.4</v>
      </c>
      <c r="G10" s="11"/>
      <c r="H10" s="12">
        <v>0.3</v>
      </c>
      <c r="I10" s="12">
        <f ca="1">ROUND(INDIRECT(ADDRESS(ROW()+(0), COLUMN()+(-3), 1))*INDIRECT(ADDRESS(ROW()+(0), COLUMN()+(-1), 1)), 2)</f>
        <v>7.62</v>
      </c>
      <c r="J10" s="12"/>
    </row>
    <row r="11" spans="1:10" ht="24.00" thickBot="1" customHeight="1">
      <c r="A11" s="1" t="s">
        <v>15</v>
      </c>
      <c r="B11" s="1"/>
      <c r="C11" s="1"/>
      <c r="D11" s="10" t="s">
        <v>16</v>
      </c>
      <c r="E11" s="1" t="s">
        <v>17</v>
      </c>
      <c r="F11" s="11">
        <v>25.4</v>
      </c>
      <c r="G11" s="11"/>
      <c r="H11" s="12">
        <v>7.9</v>
      </c>
      <c r="I11" s="12">
        <f ca="1">ROUND(INDIRECT(ADDRESS(ROW()+(0), COLUMN()+(-3), 1))*INDIRECT(ADDRESS(ROW()+(0), COLUMN()+(-1), 1)), 2)</f>
        <v>200.66</v>
      </c>
      <c r="J11" s="12"/>
    </row>
    <row r="12" spans="1:10" ht="13.50" thickBot="1" customHeight="1">
      <c r="A12" s="1" t="s">
        <v>18</v>
      </c>
      <c r="B12" s="1"/>
      <c r="C12" s="1"/>
      <c r="D12" s="10" t="s">
        <v>19</v>
      </c>
      <c r="E12" s="1" t="s">
        <v>20</v>
      </c>
      <c r="F12" s="13">
        <v>2</v>
      </c>
      <c r="G12" s="13"/>
      <c r="H12" s="14">
        <v>12.92</v>
      </c>
      <c r="I12" s="14">
        <f ca="1">ROUND(INDIRECT(ADDRESS(ROW()+(0), COLUMN()+(-3), 1))*INDIRECT(ADDRESS(ROW()+(0), COLUMN()+(-1), 1)), 2)</f>
        <v>25.84</v>
      </c>
      <c r="J12" s="14"/>
    </row>
    <row r="13" spans="1:10" ht="13.50" thickBot="1" customHeight="1">
      <c r="A13" s="15"/>
      <c r="B13" s="15"/>
      <c r="C13" s="15"/>
      <c r="D13" s="15"/>
      <c r="E13" s="15"/>
      <c r="F13" s="9" t="s">
        <v>21</v>
      </c>
      <c r="G13" s="9"/>
      <c r="H13" s="9"/>
      <c r="I13" s="17">
        <f ca="1">ROUND(SUM(INDIRECT(ADDRESS(ROW()+(-1), COLUMN()+(0), 1)),INDIRECT(ADDRESS(ROW()+(-2), COLUMN()+(0), 1)),INDIRECT(ADDRESS(ROW()+(-3), COLUMN()+(0), 1))), 2)</f>
        <v>234.12</v>
      </c>
      <c r="J13" s="17"/>
    </row>
    <row r="14" spans="1:10" ht="13.50" thickBot="1" customHeight="1">
      <c r="A14" s="15">
        <v>2</v>
      </c>
      <c r="B14" s="15"/>
      <c r="C14" s="15"/>
      <c r="D14" s="15"/>
      <c r="E14" s="18" t="s">
        <v>22</v>
      </c>
      <c r="F14" s="18"/>
      <c r="G14" s="18"/>
      <c r="H14" s="15"/>
      <c r="I14" s="15"/>
      <c r="J14" s="15"/>
    </row>
    <row r="15" spans="1:10" ht="13.50" thickBot="1" customHeight="1">
      <c r="A15" s="1" t="s">
        <v>23</v>
      </c>
      <c r="B15" s="1"/>
      <c r="C15" s="1"/>
      <c r="D15" s="10" t="s">
        <v>24</v>
      </c>
      <c r="E15" s="1" t="s">
        <v>25</v>
      </c>
      <c r="F15" s="11">
        <v>5.42</v>
      </c>
      <c r="G15" s="11"/>
      <c r="H15" s="12">
        <v>29.34</v>
      </c>
      <c r="I15" s="12">
        <f ca="1">ROUND(INDIRECT(ADDRESS(ROW()+(0), COLUMN()+(-3), 1))*INDIRECT(ADDRESS(ROW()+(0), COLUMN()+(-1), 1)), 2)</f>
        <v>159.02</v>
      </c>
      <c r="J15" s="12"/>
    </row>
    <row r="16" spans="1:10" ht="13.50" thickBot="1" customHeight="1">
      <c r="A16" s="1" t="s">
        <v>26</v>
      </c>
      <c r="B16" s="1"/>
      <c r="C16" s="1"/>
      <c r="D16" s="10" t="s">
        <v>27</v>
      </c>
      <c r="E16" s="1" t="s">
        <v>28</v>
      </c>
      <c r="F16" s="13">
        <v>5.42</v>
      </c>
      <c r="G16" s="13"/>
      <c r="H16" s="14">
        <v>25.25</v>
      </c>
      <c r="I16" s="14">
        <f ca="1">ROUND(INDIRECT(ADDRESS(ROW()+(0), COLUMN()+(-3), 1))*INDIRECT(ADDRESS(ROW()+(0), COLUMN()+(-1), 1)), 2)</f>
        <v>136.86</v>
      </c>
      <c r="J16" s="14"/>
    </row>
    <row r="17" spans="1:10" ht="13.50" thickBot="1" customHeight="1">
      <c r="A17" s="15"/>
      <c r="B17" s="15"/>
      <c r="C17" s="15"/>
      <c r="D17" s="15"/>
      <c r="E17" s="15"/>
      <c r="F17" s="9" t="s">
        <v>29</v>
      </c>
      <c r="G17" s="9"/>
      <c r="H17" s="9"/>
      <c r="I17" s="17">
        <f ca="1">ROUND(SUM(INDIRECT(ADDRESS(ROW()+(-1), COLUMN()+(0), 1)),INDIRECT(ADDRESS(ROW()+(-2), COLUMN()+(0), 1))), 2)</f>
        <v>295.88</v>
      </c>
      <c r="J17" s="17"/>
    </row>
    <row r="18" spans="1:10" ht="13.50" thickBot="1" customHeight="1">
      <c r="A18" s="15">
        <v>3</v>
      </c>
      <c r="B18" s="15"/>
      <c r="C18" s="15"/>
      <c r="D18" s="15"/>
      <c r="E18" s="18" t="s">
        <v>30</v>
      </c>
      <c r="F18" s="18"/>
      <c r="G18" s="18"/>
      <c r="H18" s="15"/>
      <c r="I18" s="15"/>
      <c r="J18" s="15"/>
    </row>
    <row r="19" spans="1:10" ht="13.50" thickBot="1" customHeight="1">
      <c r="A19" s="19"/>
      <c r="B19" s="19"/>
      <c r="C19" s="19"/>
      <c r="D19" s="20" t="s">
        <v>31</v>
      </c>
      <c r="E19" s="19" t="s">
        <v>32</v>
      </c>
      <c r="F19" s="13">
        <v>2</v>
      </c>
      <c r="G19" s="13"/>
      <c r="H19" s="14">
        <f ca="1">ROUND(SUM(INDIRECT(ADDRESS(ROW()+(-2), COLUMN()+(1), 1)),INDIRECT(ADDRESS(ROW()+(-6), COLUMN()+(1), 1))), 2)</f>
        <v>530</v>
      </c>
      <c r="I19" s="14">
        <f ca="1">ROUND(INDIRECT(ADDRESS(ROW()+(0), COLUMN()+(-3), 1))*INDIRECT(ADDRESS(ROW()+(0), COLUMN()+(-1), 1))/100, 2)</f>
        <v>10.6</v>
      </c>
      <c r="J19" s="14"/>
    </row>
    <row r="20" spans="1:10" ht="13.50" thickBot="1" customHeight="1">
      <c r="A20" s="21" t="s">
        <v>33</v>
      </c>
      <c r="B20" s="21"/>
      <c r="C20" s="21"/>
      <c r="D20" s="22"/>
      <c r="E20" s="23"/>
      <c r="F20" s="24" t="s">
        <v>34</v>
      </c>
      <c r="G20" s="24"/>
      <c r="H20" s="25"/>
      <c r="I20" s="26">
        <f ca="1">ROUND(SUM(INDIRECT(ADDRESS(ROW()+(-1), COLUMN()+(0), 1)),INDIRECT(ADDRESS(ROW()+(-3), COLUMN()+(0), 1)),INDIRECT(ADDRESS(ROW()+(-7), COLUMN()+(0), 1))), 2)</f>
        <v>540.6</v>
      </c>
      <c r="J20" s="26"/>
    </row>
    <row r="23" spans="1:10" ht="13.50" thickBot="1" customHeight="1">
      <c r="A23" s="27" t="s">
        <v>35</v>
      </c>
      <c r="B23" s="27"/>
      <c r="C23" s="27"/>
      <c r="D23" s="27"/>
      <c r="E23" s="27"/>
      <c r="F23" s="27" t="s">
        <v>36</v>
      </c>
      <c r="G23" s="27" t="s">
        <v>37</v>
      </c>
      <c r="H23" s="27"/>
      <c r="I23" s="27"/>
      <c r="J23" s="27" t="s">
        <v>38</v>
      </c>
    </row>
    <row r="24" spans="1:10" ht="13.50" thickBot="1" customHeight="1">
      <c r="A24" s="28" t="s">
        <v>39</v>
      </c>
      <c r="B24" s="28"/>
      <c r="C24" s="28"/>
      <c r="D24" s="28"/>
      <c r="E24" s="28"/>
      <c r="F24" s="29">
        <v>1.12201e+006</v>
      </c>
      <c r="G24" s="29">
        <v>1.12201e+006</v>
      </c>
      <c r="H24" s="29"/>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52">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H13"/>
    <mergeCell ref="I13:J13"/>
    <mergeCell ref="A14:C14"/>
    <mergeCell ref="E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E20"/>
    <mergeCell ref="F20:H20"/>
    <mergeCell ref="I20:J20"/>
    <mergeCell ref="A23:E23"/>
    <mergeCell ref="G23:I23"/>
    <mergeCell ref="A24:E24"/>
    <mergeCell ref="F24:F25"/>
    <mergeCell ref="G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