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<sst xmlns="http://schemas.openxmlformats.org/spreadsheetml/2006/main" count="45" uniqueCount="45">
  <si>
    <t xml:space="preserve"/>
  </si>
  <si>
    <t xml:space="preserve">IFI014</t>
  </si>
  <si>
    <t xml:space="preserve">U</t>
  </si>
  <si>
    <t xml:space="preserve">Instal·lació interior per a usos complementaris.</t>
  </si>
  <si>
    <r>
      <rPr>
        <sz val="8.25"/>
        <color rgb="FF000000"/>
        <rFont val="Arial"/>
        <family val="2"/>
      </rPr>
      <t xml:space="preserve">Instal·lació interior de fontaneria per usos complementaris amb dotació per: safareig, realitzada amb tub de coure rígid, per la xarxa d'aigua freda i calenta que connecta la derivació particular o una de les seves ramificacions amb cadascun dels aparells sanitaris, amb els diàmetres necessaris per cada punt de servei. Inclús claus de pas de cambra humida per al tall del subministrament d'aigua, de seient pla, en muntatge encastat, material auxiliar para muntatge i subjecció a l'obra, derivació particular, accessoris de derivacions. El preu no inclou les ajudes de paleta per a instal·lacions.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</si>
  <si>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</si>
  <si>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</si>
  <si>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</si>
  <si>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</si>
  <si>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</si>
  <si>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</si>
  <si>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</si>
  <si>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mt37tca400c</t>
  </si>
  <si>
    <t xml:space="preserve">U</t>
  </si>
  <si>
    <t xml:space="preserve">Material auxiliar per a muntatge i subjecció a l'obra de les canonades de coure rígid, de 16/18 mm de diàmetre.</t>
  </si>
  <si>
    <t xml:space="preserve">mt37tca010cg</t>
  </si>
  <si>
    <t xml:space="preserve">m</t>
  </si>
  <si>
    <t xml:space="preserve">Tub de coure rígid amb paret de 1 mm de gruix i 16/18 mm de diàmetre, segons UNE-EN 1057, amb el preu incrementat el 30% en concepte d'accessoris i peces especials.</t>
  </si>
  <si>
    <t xml:space="preserve">mt37sva010a</t>
  </si>
  <si>
    <t xml:space="preserve">U</t>
  </si>
  <si>
    <t xml:space="preserve">Aixeta de pas per encastar, de seient pla, de 3/4" de diàmetre, qualitat bàsica.</t>
  </si>
  <si>
    <t xml:space="preserve">Subtotal materials:</t>
  </si>
  <si>
    <t xml:space="preserve">Mà d'obra</t>
  </si>
  <si>
    <t xml:space="preserve">mo008</t>
  </si>
  <si>
    <t xml:space="preserve">h</t>
  </si>
  <si>
    <t xml:space="preserve">Oficial 1ª lampista.</t>
  </si>
  <si>
    <t xml:space="preserve">mo107</t>
  </si>
  <si>
    <t xml:space="preserve">h</t>
  </si>
  <si>
    <t xml:space="preserve">Ajudant lampista.</t>
  </si>
  <si>
    <t xml:space="preserve">Subtotal mà d'obra:</t>
  </si>
  <si>
    <t xml:space="preserve">Costos directes complementaris</t>
  </si>
  <si>
    <t xml:space="preserve">%</t>
  </si>
  <si>
    <t xml:space="preserve">Costos directes complementaris</t>
  </si>
  <si>
    <t xml:space="preserve">Cost de manteniment decennal: 59,47€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</si>
  <si>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</si>
  <si>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</si>
  <si>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</si>
  <si>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</si>
  <si>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</si>
  <si>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1057:2006+A1:2010</t>
  </si>
  <si>
    <t xml:space="preserve">1/3/4</t>
  </si>
  <si>
    <t xml:space="preserve">Cobre y aleaciones de cobre. Tubos redondos de cobre, sin soldadura, para agua y gas en aplicaciones sanitarias y de calefacción.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</si>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</sst>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4.93" customWidth="1"/>
    <col min="3" max="3" width="1.53" customWidth="1"/>
    <col min="4" max="4" width="6.63" customWidth="1"/>
    <col min="5" max="5" width="74.97" customWidth="1"/>
    <col min="6" max="6" width="11.73" customWidth="1"/>
    <col min="7" max="7" width="1.53" customWidth="1"/>
    <col min="8" max="8" width="10.71"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t="s">
        <v>9</v>
      </c>
      <c r="I8" s="7" t="s">
        <v>10</v>
      </c>
      <c r="J8" s="7"/>
    </row>
    <row r="9" spans="1:10" ht="13.50" thickBot="1" customHeight="1">
      <c r="A9" s="8">
        <v>1</v>
      </c>
      <c r="B9" s="8"/>
      <c r="C9" s="8"/>
      <c r="D9" s="8"/>
      <c r="E9" s="9" t="s">
        <v>11</v>
      </c>
      <c r="F9" s="9"/>
      <c r="G9" s="9"/>
      <c r="H9" s="8"/>
      <c r="I9" s="8"/>
      <c r="J9" s="8"/>
    </row>
    <row r="10" spans="1:10" ht="24.00" thickBot="1" customHeight="1">
      <c r="A10" s="1" t="s">
        <v>12</v>
      </c>
      <c r="B10" s="1"/>
      <c r="C10" s="1"/>
      <c r="D10" s="10" t="s">
        <v>13</v>
      </c>
      <c r="E10" s="1" t="s">
        <v>14</v>
      </c>
      <c r="F10" s="11">
        <v>25.4</v>
      </c>
      <c r="G10" s="11"/>
      <c r="H10" s="12">
        <v>0.3</v>
      </c>
      <c r="I10" s="12">
        <f ca="1">ROUND(INDIRECT(ADDRESS(ROW()+(0), COLUMN()+(-3), 1))*INDIRECT(ADDRESS(ROW()+(0), COLUMN()+(-1), 1)), 2)</f>
        <v>7.62</v>
      </c>
      <c r="J10" s="12"/>
    </row>
    <row r="11" spans="1:10" ht="24.00" thickBot="1" customHeight="1">
      <c r="A11" s="1" t="s">
        <v>15</v>
      </c>
      <c r="B11" s="1"/>
      <c r="C11" s="1"/>
      <c r="D11" s="10" t="s">
        <v>16</v>
      </c>
      <c r="E11" s="1" t="s">
        <v>17</v>
      </c>
      <c r="F11" s="11">
        <v>25.4</v>
      </c>
      <c r="G11" s="11"/>
      <c r="H11" s="12">
        <v>7.9</v>
      </c>
      <c r="I11" s="12">
        <f ca="1">ROUND(INDIRECT(ADDRESS(ROW()+(0), COLUMN()+(-3), 1))*INDIRECT(ADDRESS(ROW()+(0), COLUMN()+(-1), 1)), 2)</f>
        <v>200.66</v>
      </c>
      <c r="J11" s="12"/>
    </row>
    <row r="12" spans="1:10" ht="13.50" thickBot="1" customHeight="1">
      <c r="A12" s="1" t="s">
        <v>18</v>
      </c>
      <c r="B12" s="1"/>
      <c r="C12" s="1"/>
      <c r="D12" s="10" t="s">
        <v>19</v>
      </c>
      <c r="E12" s="1" t="s">
        <v>20</v>
      </c>
      <c r="F12" s="13">
        <v>2</v>
      </c>
      <c r="G12" s="13"/>
      <c r="H12" s="14">
        <v>12.92</v>
      </c>
      <c r="I12" s="14">
        <f ca="1">ROUND(INDIRECT(ADDRESS(ROW()+(0), COLUMN()+(-3), 1))*INDIRECT(ADDRESS(ROW()+(0), COLUMN()+(-1), 1)), 2)</f>
        <v>25.84</v>
      </c>
      <c r="J12" s="14"/>
    </row>
    <row r="13" spans="1:10" ht="13.50" thickBot="1" customHeight="1">
      <c r="A13" s="15"/>
      <c r="B13" s="15"/>
      <c r="C13" s="15"/>
      <c r="D13" s="15"/>
      <c r="E13" s="15"/>
      <c r="F13" s="9" t="s">
        <v>21</v>
      </c>
      <c r="G13" s="9"/>
      <c r="H13" s="9"/>
      <c r="I13" s="17">
        <f ca="1">ROUND(SUM(INDIRECT(ADDRESS(ROW()+(-1), COLUMN()+(0), 1)),INDIRECT(ADDRESS(ROW()+(-2), COLUMN()+(0), 1)),INDIRECT(ADDRESS(ROW()+(-3), COLUMN()+(0), 1))), 2)</f>
        <v>234.12</v>
      </c>
      <c r="J13" s="17"/>
    </row>
    <row r="14" spans="1:10" ht="13.50" thickBot="1" customHeight="1">
      <c r="A14" s="15">
        <v>2</v>
      </c>
      <c r="B14" s="15"/>
      <c r="C14" s="15"/>
      <c r="D14" s="15"/>
      <c r="E14" s="18" t="s">
        <v>22</v>
      </c>
      <c r="F14" s="18"/>
      <c r="G14" s="18"/>
      <c r="H14" s="15"/>
      <c r="I14" s="15"/>
      <c r="J14" s="15"/>
    </row>
    <row r="15" spans="1:10" ht="13.50" thickBot="1" customHeight="1">
      <c r="A15" s="1" t="s">
        <v>23</v>
      </c>
      <c r="B15" s="1"/>
      <c r="C15" s="1"/>
      <c r="D15" s="10" t="s">
        <v>24</v>
      </c>
      <c r="E15" s="1" t="s">
        <v>25</v>
      </c>
      <c r="F15" s="11">
        <v>5.42</v>
      </c>
      <c r="G15" s="11"/>
      <c r="H15" s="12">
        <v>29.34</v>
      </c>
      <c r="I15" s="12">
        <f ca="1">ROUND(INDIRECT(ADDRESS(ROW()+(0), COLUMN()+(-3), 1))*INDIRECT(ADDRESS(ROW()+(0), COLUMN()+(-1), 1)), 2)</f>
        <v>159.02</v>
      </c>
      <c r="J15" s="12"/>
    </row>
    <row r="16" spans="1:10" ht="13.50" thickBot="1" customHeight="1">
      <c r="A16" s="1" t="s">
        <v>26</v>
      </c>
      <c r="B16" s="1"/>
      <c r="C16" s="1"/>
      <c r="D16" s="10" t="s">
        <v>27</v>
      </c>
      <c r="E16" s="1" t="s">
        <v>28</v>
      </c>
      <c r="F16" s="13">
        <v>5.42</v>
      </c>
      <c r="G16" s="13"/>
      <c r="H16" s="14">
        <v>25.25</v>
      </c>
      <c r="I16" s="14">
        <f ca="1">ROUND(INDIRECT(ADDRESS(ROW()+(0), COLUMN()+(-3), 1))*INDIRECT(ADDRESS(ROW()+(0), COLUMN()+(-1), 1)), 2)</f>
        <v>136.86</v>
      </c>
      <c r="J16" s="14"/>
    </row>
    <row r="17" spans="1:10" ht="13.50" thickBot="1" customHeight="1">
      <c r="A17" s="15"/>
      <c r="B17" s="15"/>
      <c r="C17" s="15"/>
      <c r="D17" s="15"/>
      <c r="E17" s="15"/>
      <c r="F17" s="9" t="s">
        <v>29</v>
      </c>
      <c r="G17" s="9"/>
      <c r="H17" s="9"/>
      <c r="I17" s="17">
        <f ca="1">ROUND(SUM(INDIRECT(ADDRESS(ROW()+(-1), COLUMN()+(0), 1)),INDIRECT(ADDRESS(ROW()+(-2), COLUMN()+(0), 1))), 2)</f>
        <v>295.88</v>
      </c>
      <c r="J17" s="17"/>
    </row>
    <row r="18" spans="1:10" ht="13.50" thickBot="1" customHeight="1">
      <c r="A18" s="15">
        <v>3</v>
      </c>
      <c r="B18" s="15"/>
      <c r="C18" s="15"/>
      <c r="D18" s="15"/>
      <c r="E18" s="18" t="s">
        <v>30</v>
      </c>
      <c r="F18" s="18"/>
      <c r="G18" s="18"/>
      <c r="H18" s="15"/>
      <c r="I18" s="15"/>
      <c r="J18" s="15"/>
    </row>
    <row r="19" spans="1:10" ht="13.50" thickBot="1" customHeight="1">
      <c r="A19" s="19"/>
      <c r="B19" s="19"/>
      <c r="C19" s="19"/>
      <c r="D19" s="20" t="s">
        <v>31</v>
      </c>
      <c r="E19" s="19" t="s">
        <v>32</v>
      </c>
      <c r="F19" s="13">
        <v>2</v>
      </c>
      <c r="G19" s="13"/>
      <c r="H19" s="14">
        <f ca="1">ROUND(SUM(INDIRECT(ADDRESS(ROW()+(-2), COLUMN()+(1), 1)),INDIRECT(ADDRESS(ROW()+(-6), COLUMN()+(1), 1))), 2)</f>
        <v>530</v>
      </c>
      <c r="I19" s="14">
        <f ca="1">ROUND(INDIRECT(ADDRESS(ROW()+(0), COLUMN()+(-3), 1))*INDIRECT(ADDRESS(ROW()+(0), COLUMN()+(-1), 1))/100, 2)</f>
        <v>10.6</v>
      </c>
      <c r="J19" s="14"/>
    </row>
    <row r="20" spans="1:10" ht="13.50" thickBot="1" customHeight="1">
      <c r="A20" s="21" t="s">
        <v>33</v>
      </c>
      <c r="B20" s="21"/>
      <c r="C20" s="21"/>
      <c r="D20" s="22"/>
      <c r="E20" s="23"/>
      <c r="F20" s="24" t="s">
        <v>34</v>
      </c>
      <c r="G20" s="24"/>
      <c r="H20" s="25"/>
      <c r="I20" s="26">
        <f ca="1">ROUND(SUM(INDIRECT(ADDRESS(ROW()+(-1), COLUMN()+(0), 1)),INDIRECT(ADDRESS(ROW()+(-3), COLUMN()+(0), 1)),INDIRECT(ADDRESS(ROW()+(-7), COLUMN()+(0), 1))), 2)</f>
        <v>540.6</v>
      </c>
      <c r="J20" s="26"/>
    </row>
    <row r="23" spans="1:10" ht="13.50" thickBot="1" customHeight="1">
      <c r="A23" s="27" t="s">
        <v>35</v>
      </c>
      <c r="B23" s="27"/>
      <c r="C23" s="27"/>
      <c r="D23" s="27"/>
      <c r="E23" s="27"/>
      <c r="F23" s="27" t="s">
        <v>36</v>
      </c>
      <c r="G23" s="27" t="s">
        <v>37</v>
      </c>
      <c r="H23" s="27"/>
      <c r="I23" s="27"/>
      <c r="J23" s="27" t="s">
        <v>38</v>
      </c>
    </row>
    <row r="24" spans="1:10" ht="13.50" thickBot="1" customHeight="1">
      <c r="A24" s="28" t="s">
        <v>39</v>
      </c>
      <c r="B24" s="28"/>
      <c r="C24" s="28"/>
      <c r="D24" s="28"/>
      <c r="E24" s="28"/>
      <c r="F24" s="29">
        <v>1.12201e+006</v>
      </c>
      <c r="G24" s="29">
        <v>1.12201e+006</v>
      </c>
      <c r="H24" s="29"/>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52">
    <mergeCell ref="A1:J1"/>
    <mergeCell ref="C3:J3"/>
    <mergeCell ref="A5:J5"/>
    <mergeCell ref="A8:C8"/>
    <mergeCell ref="F8:G8"/>
    <mergeCell ref="I8:J8"/>
    <mergeCell ref="A9:C9"/>
    <mergeCell ref="E9:G9"/>
    <mergeCell ref="I9:J9"/>
    <mergeCell ref="A10:C10"/>
    <mergeCell ref="F10:G10"/>
    <mergeCell ref="I10:J10"/>
    <mergeCell ref="A11:C11"/>
    <mergeCell ref="F11:G11"/>
    <mergeCell ref="I11:J11"/>
    <mergeCell ref="A12:C12"/>
    <mergeCell ref="F12:G12"/>
    <mergeCell ref="I12:J12"/>
    <mergeCell ref="A13:C13"/>
    <mergeCell ref="F13:H13"/>
    <mergeCell ref="I13:J13"/>
    <mergeCell ref="A14:C14"/>
    <mergeCell ref="E14:G14"/>
    <mergeCell ref="I14:J14"/>
    <mergeCell ref="A15:C15"/>
    <mergeCell ref="F15:G15"/>
    <mergeCell ref="I15:J15"/>
    <mergeCell ref="A16:C16"/>
    <mergeCell ref="F16:G16"/>
    <mergeCell ref="I16:J16"/>
    <mergeCell ref="A17:C17"/>
    <mergeCell ref="F17:H17"/>
    <mergeCell ref="I17:J17"/>
    <mergeCell ref="A18:C18"/>
    <mergeCell ref="E18:G18"/>
    <mergeCell ref="I18:J18"/>
    <mergeCell ref="A19:C19"/>
    <mergeCell ref="F19:G19"/>
    <mergeCell ref="I19:J19"/>
    <mergeCell ref="A20:E20"/>
    <mergeCell ref="F20:H20"/>
    <mergeCell ref="I20:J20"/>
    <mergeCell ref="A23:E23"/>
    <mergeCell ref="G23:I23"/>
    <mergeCell ref="A24:E24"/>
    <mergeCell ref="F24:F25"/>
    <mergeCell ref="G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