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<sst xmlns="http://schemas.openxmlformats.org/spreadsheetml/2006/main" count="38" uniqueCount="38">
  <si>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</si>
  <si>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IFI014</t>
  </si>
  <si>
    <t xml:space="preserve">U</t>
  </si>
  <si>
    <t xml:space="preserve">Instal·lació interior per a usos complementaris.</t>
  </si>
  <si>
    <r>
      <rPr>
        <sz val="8.25"/>
        <color rgb="FF000000"/>
        <rFont val="Arial"/>
        <family val="2"/>
      </rPr>
      <t xml:space="preserve">Instal·lació interior de fontaneria per usos complementaris amb dotació per: safareig, realitzada amb tub de polietilè resistent a la temperatura/alumini/polietilè resistent a la temperatura (PE-RT/Al/PE-RT), per la xarxa d'aigua freda i calenta que connecta la derivació particular o una de les seves ramificacions amb cadascun dels aparells sanitaris, amb els diàmetres necessaris per cada punt de servei. Inclús claus de pas de cambra humida per al tall del subministrament d'aigua,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</si>
  <si>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</si>
  <si>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</si>
  <si>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</si>
  <si>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</si>
  <si>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</si>
  <si>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</si>
  <si>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</si>
  <si>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mt37tpu420b</t>
  </si>
  <si>
    <t xml:space="preserve">U</t>
  </si>
  <si>
    <t xml:space="preserve">Material auxiliar per a muntatge i subjecció a l'obra de les canonades multicapa de polietilè resistent a la temperatura/alumini/polietilè resistent a la temperatura (PE-RT/Al/PE-RT), de 20 mm de diàmetre exterior, subministrat en barres.</t>
  </si>
  <si>
    <t xml:space="preserve">mt37tpu020bg</t>
  </si>
  <si>
    <t xml:space="preserve">m</t>
  </si>
  <si>
    <t xml:space="preserve">Tub multicapa de polietilè resistent a la temperatura/alumini/polietilè resistent a la temperatura (PE-RT/Al/PE-RT), amb la capa d'alumini sense soldadura, de 20 mm de diàmetre exterior i 2,25 mm de gruix, color blanc, subministrat en barres, segons UNE-EN ISO 21003-2, amb el preu incrementat el 30% en concepte d'accessoris i peces especials.</t>
  </si>
  <si>
    <t xml:space="preserve">mt37avu022b</t>
  </si>
  <si>
    <t xml:space="preserve">U</t>
  </si>
  <si>
    <t xml:space="preserve">Vàlvula d'esfera, de llautó, de 20 mm de diàmetre.</t>
  </si>
  <si>
    <t xml:space="preserve">mt37avu100a</t>
  </si>
  <si>
    <t xml:space="preserve">U</t>
  </si>
  <si>
    <t xml:space="preserve">Maneta d'acer inoxidable.</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</si>
  <si>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</si>
  <si>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</si>
  <si>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</si>
  <si>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</si>
  <si>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</si>
  <si>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</si>
  <si>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</si>
  <si>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</si>
  <si>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</si>
  <si>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</si>
  <si>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</si>
  <si>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</si>
  <si>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76,18€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</si>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</sst>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53" customWidth="1"/>
    <col min="4" max="4" width="6.63" customWidth="1"/>
    <col min="5" max="5" width="74.97"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25.4</v>
      </c>
      <c r="G10" s="12">
        <v>0.4</v>
      </c>
      <c r="H10" s="12">
        <f ca="1">ROUND(INDIRECT(ADDRESS(ROW()+(0), COLUMN()+(-2), 1))*INDIRECT(ADDRESS(ROW()+(0), COLUMN()+(-1), 1)), 2)</f>
        <v>10.16</v>
      </c>
    </row>
    <row r="11" spans="1:8" ht="55.50" thickBot="1" customHeight="1">
      <c r="A11" s="1" t="s">
        <v>15</v>
      </c>
      <c r="B11" s="1"/>
      <c r="C11" s="1"/>
      <c r="D11" s="10" t="s">
        <v>16</v>
      </c>
      <c r="E11" s="1" t="s">
        <v>17</v>
      </c>
      <c r="F11" s="11">
        <v>25.4</v>
      </c>
      <c r="G11" s="12">
        <v>10.37</v>
      </c>
      <c r="H11" s="12">
        <f ca="1">ROUND(INDIRECT(ADDRESS(ROW()+(0), COLUMN()+(-2), 1))*INDIRECT(ADDRESS(ROW()+(0), COLUMN()+(-1), 1)), 2)</f>
        <v>263.4</v>
      </c>
    </row>
    <row r="12" spans="1:8" ht="13.50" thickBot="1" customHeight="1">
      <c r="A12" s="1" t="s">
        <v>18</v>
      </c>
      <c r="B12" s="1"/>
      <c r="C12" s="1"/>
      <c r="D12" s="10" t="s">
        <v>19</v>
      </c>
      <c r="E12" s="1" t="s">
        <v>20</v>
      </c>
      <c r="F12" s="11">
        <v>2</v>
      </c>
      <c r="G12" s="12">
        <v>28.3</v>
      </c>
      <c r="H12" s="12">
        <f ca="1">ROUND(INDIRECT(ADDRESS(ROW()+(0), COLUMN()+(-2), 1))*INDIRECT(ADDRESS(ROW()+(0), COLUMN()+(-1), 1)), 2)</f>
        <v>56.6</v>
      </c>
    </row>
    <row r="13" spans="1:8" ht="13.50" thickBot="1" customHeight="1">
      <c r="A13" s="1" t="s">
        <v>21</v>
      </c>
      <c r="B13" s="1"/>
      <c r="C13" s="1"/>
      <c r="D13" s="10" t="s">
        <v>22</v>
      </c>
      <c r="E13" s="1" t="s">
        <v>23</v>
      </c>
      <c r="F13" s="13">
        <v>2</v>
      </c>
      <c r="G13" s="14">
        <v>12.34</v>
      </c>
      <c r="H13" s="14">
        <f ca="1">ROUND(INDIRECT(ADDRESS(ROW()+(0), COLUMN()+(-2), 1))*INDIRECT(ADDRESS(ROW()+(0), COLUMN()+(-1), 1)), 2)</f>
        <v>24.68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354.84</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5.938</v>
      </c>
      <c r="G16" s="12">
        <v>29.34</v>
      </c>
      <c r="H16" s="12">
        <f ca="1">ROUND(INDIRECT(ADDRESS(ROW()+(0), COLUMN()+(-2), 1))*INDIRECT(ADDRESS(ROW()+(0), COLUMN()+(-1), 1)), 2)</f>
        <v>174.22</v>
      </c>
    </row>
    <row r="17" spans="1:8" ht="13.50" thickBot="1" customHeight="1">
      <c r="A17" s="1" t="s">
        <v>29</v>
      </c>
      <c r="B17" s="1"/>
      <c r="C17" s="1"/>
      <c r="D17" s="10" t="s">
        <v>30</v>
      </c>
      <c r="E17" s="1" t="s">
        <v>31</v>
      </c>
      <c r="F17" s="13">
        <v>5.938</v>
      </c>
      <c r="G17" s="14">
        <v>25.25</v>
      </c>
      <c r="H17" s="14">
        <f ca="1">ROUND(INDIRECT(ADDRESS(ROW()+(0), COLUMN()+(-2), 1))*INDIRECT(ADDRESS(ROW()+(0), COLUMN()+(-1), 1)), 2)</f>
        <v>149.93</v>
      </c>
    </row>
    <row r="18" spans="1:8" ht="13.50" thickBot="1" customHeight="1">
      <c r="A18" s="15"/>
      <c r="B18" s="15"/>
      <c r="C18" s="15"/>
      <c r="D18" s="15"/>
      <c r="E18" s="15"/>
      <c r="F18" s="9" t="s">
        <v>32</v>
      </c>
      <c r="G18" s="9"/>
      <c r="H18" s="17">
        <f ca="1">ROUND(SUM(INDIRECT(ADDRESS(ROW()+(-1), COLUMN()+(0), 1)),INDIRECT(ADDRESS(ROW()+(-2), COLUMN()+(0), 1))), 2)</f>
        <v>324.15</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678.99</v>
      </c>
      <c r="H20" s="14">
        <f ca="1">ROUND(INDIRECT(ADDRESS(ROW()+(0), COLUMN()+(-2), 1))*INDIRECT(ADDRESS(ROW()+(0), COLUMN()+(-1), 1))/100, 2)</f>
        <v>13.58</v>
      </c>
    </row>
    <row r="21" spans="1:8" ht="13.50" thickBot="1" customHeight="1">
      <c r="A21" s="21" t="s">
        <v>36</v>
      </c>
      <c r="B21" s="21"/>
      <c r="C21" s="21"/>
      <c r="D21" s="22"/>
      <c r="E21" s="23"/>
      <c r="F21" s="24" t="s">
        <v>37</v>
      </c>
      <c r="G21" s="25"/>
      <c r="H21" s="26">
        <f ca="1">ROUND(SUM(INDIRECT(ADDRESS(ROW()+(-1), COLUMN()+(0), 1)),INDIRECT(ADDRESS(ROW()+(-3), COLUMN()+(0), 1)),INDIRECT(ADDRESS(ROW()+(-7), COLUMN()+(0), 1))), 2)</f>
        <v>692.57</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