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<sst xmlns="http://schemas.openxmlformats.org/spreadsheetml/2006/main" count="38" uniqueCount="38">
  <si>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</si>
  <si>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IFI014</t>
  </si>
  <si>
    <t xml:space="preserve">U</t>
  </si>
  <si>
    <t xml:space="preserve">Instal·lació interior per a usos complementaris.</t>
  </si>
  <si>
    <r>
      <rPr>
        <sz val="8.25"/>
        <color rgb="FF000000"/>
        <rFont val="Arial"/>
        <family val="2"/>
      </rPr>
      <t xml:space="preserve">Instal·lació interior de fontaneria per usos complementaris amb dotació per: safareig, presa i clau de pas per rentadora, realitzada amb tub de polipropilè copolímer random (PP-R), de color verd, SDR7,4, sèrie 3,2, "JIMTEN", per la xarxa d'aigua freda i calenta que connecta la derivació particular o una de les seves ramificacions amb cadascun dels aparells sanitaris, amb els diàmetres necessaris per cada punt de servei. Inclús claus de pas de cambra humida per al tall del subministrament d'aigua, de polipropilè copolímer random (PP-R), material auxiliar para muntatge i subjecció a l'obra, derivació particular,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</si>
  <si>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</si>
  <si>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</si>
  <si>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</si>
  <si>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</si>
  <si>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</si>
  <si>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</si>
  <si>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</si>
  <si>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mt37tpj400i</t>
  </si>
  <si>
    <t xml:space="preserve">U</t>
  </si>
  <si>
    <t xml:space="preserve">Material auxiliar per a muntatge i subjecció a l'obra de les canonades de polipropilè copolímer random (PP-R), SDR7,4, sèrie 3,2, "JIMTEN", de 20 mm de diàmetre exterior.</t>
  </si>
  <si>
    <t xml:space="preserve">mt37tpj010big</t>
  </si>
  <si>
    <t xml:space="preserve">m</t>
  </si>
  <si>
    <t xml:space="preserve">Tub de polipropilè copolímer random (PP-R), de color verd, SDR7,4, sèrie 3,2, "JIMTEN", de 20 mm de diàmetre exterior i 2,8 mm de gruix, segons UNE-EN ISO 15874-2, amb el preu incrementat el 30% en concepte d'accessoris i peces especials.</t>
  </si>
  <si>
    <t xml:space="preserve">mt37avj020a</t>
  </si>
  <si>
    <t xml:space="preserve">U</t>
  </si>
  <si>
    <t xml:space="preserve">Vàlvula de seient de polipropilè copolímer random (PP-R), "JIMTEN", de 20 mm de diàmetre, amb maneta de 90 mm d'altura i embellidor cromat.</t>
  </si>
  <si>
    <t xml:space="preserve">mt31gcg070a</t>
  </si>
  <si>
    <t xml:space="preserve">U</t>
  </si>
  <si>
    <t xml:space="preserve">Aixeta de pas per rentadora o rentavaixelles, per roscar, gamma bàsica, de 1/2" de diàmetre.</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</si>
  <si>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</si>
  <si>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</si>
  <si>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</si>
  <si>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</si>
  <si>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</si>
  <si>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</si>
  <si>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</si>
  <si>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</si>
  <si>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</si>
  <si>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</si>
  <si>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</si>
  <si>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</si>
  <si>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62,05€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</si>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</sst>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1.19" customWidth="1"/>
    <col min="4" max="4" width="6.63" customWidth="1"/>
    <col min="5" max="5" width="75.31" customWidth="1"/>
    <col min="6" max="6" width="13.26" customWidth="1"/>
    <col min="7" max="7" width="10.7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28.1</v>
      </c>
      <c r="G10" s="12">
        <v>0.12</v>
      </c>
      <c r="H10" s="12">
        <f ca="1">ROUND(INDIRECT(ADDRESS(ROW()+(0), COLUMN()+(-2), 1))*INDIRECT(ADDRESS(ROW()+(0), COLUMN()+(-1), 1)), 2)</f>
        <v>3.37</v>
      </c>
    </row>
    <row r="11" spans="1:8" ht="34.50" thickBot="1" customHeight="1">
      <c r="A11" s="1" t="s">
        <v>15</v>
      </c>
      <c r="B11" s="1"/>
      <c r="C11" s="1"/>
      <c r="D11" s="10" t="s">
        <v>16</v>
      </c>
      <c r="E11" s="1" t="s">
        <v>17</v>
      </c>
      <c r="F11" s="11">
        <v>28.1</v>
      </c>
      <c r="G11" s="12">
        <v>3.2</v>
      </c>
      <c r="H11" s="12">
        <f ca="1">ROUND(INDIRECT(ADDRESS(ROW()+(0), COLUMN()+(-2), 1))*INDIRECT(ADDRESS(ROW()+(0), COLUMN()+(-1), 1)), 2)</f>
        <v>89.92</v>
      </c>
    </row>
    <row r="12" spans="1:8" ht="24.00" thickBot="1" customHeight="1">
      <c r="A12" s="1" t="s">
        <v>18</v>
      </c>
      <c r="B12" s="1"/>
      <c r="C12" s="1"/>
      <c r="D12" s="10" t="s">
        <v>19</v>
      </c>
      <c r="E12" s="1" t="s">
        <v>20</v>
      </c>
      <c r="F12" s="11">
        <v>2</v>
      </c>
      <c r="G12" s="12">
        <v>37.76</v>
      </c>
      <c r="H12" s="12">
        <f ca="1">ROUND(INDIRECT(ADDRESS(ROW()+(0), COLUMN()+(-2), 1))*INDIRECT(ADDRESS(ROW()+(0), COLUMN()+(-1), 1)), 2)</f>
        <v>75.52</v>
      </c>
    </row>
    <row r="13" spans="1:8" ht="24.00" thickBot="1" customHeight="1">
      <c r="A13" s="1" t="s">
        <v>21</v>
      </c>
      <c r="B13" s="1"/>
      <c r="C13" s="1"/>
      <c r="D13" s="10" t="s">
        <v>22</v>
      </c>
      <c r="E13" s="1" t="s">
        <v>23</v>
      </c>
      <c r="F13" s="13">
        <v>1</v>
      </c>
      <c r="G13" s="14">
        <v>25.61</v>
      </c>
      <c r="H13" s="14">
        <f ca="1">ROUND(INDIRECT(ADDRESS(ROW()+(0), COLUMN()+(-2), 1))*INDIRECT(ADDRESS(ROW()+(0), COLUMN()+(-1), 1)), 2)</f>
        <v>25.61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194.42</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6.569</v>
      </c>
      <c r="G16" s="12">
        <v>29.34</v>
      </c>
      <c r="H16" s="12">
        <f ca="1">ROUND(INDIRECT(ADDRESS(ROW()+(0), COLUMN()+(-2), 1))*INDIRECT(ADDRESS(ROW()+(0), COLUMN()+(-1), 1)), 2)</f>
        <v>192.73</v>
      </c>
    </row>
    <row r="17" spans="1:8" ht="13.50" thickBot="1" customHeight="1">
      <c r="A17" s="1" t="s">
        <v>29</v>
      </c>
      <c r="B17" s="1"/>
      <c r="C17" s="1"/>
      <c r="D17" s="10" t="s">
        <v>30</v>
      </c>
      <c r="E17" s="1" t="s">
        <v>31</v>
      </c>
      <c r="F17" s="13">
        <v>6.569</v>
      </c>
      <c r="G17" s="14">
        <v>25.25</v>
      </c>
      <c r="H17" s="14">
        <f ca="1">ROUND(INDIRECT(ADDRESS(ROW()+(0), COLUMN()+(-2), 1))*INDIRECT(ADDRESS(ROW()+(0), COLUMN()+(-1), 1)), 2)</f>
        <v>165.87</v>
      </c>
    </row>
    <row r="18" spans="1:8" ht="13.50" thickBot="1" customHeight="1">
      <c r="A18" s="15"/>
      <c r="B18" s="15"/>
      <c r="C18" s="15"/>
      <c r="D18" s="15"/>
      <c r="E18" s="15"/>
      <c r="F18" s="9" t="s">
        <v>32</v>
      </c>
      <c r="G18" s="9"/>
      <c r="H18" s="17">
        <f ca="1">ROUND(SUM(INDIRECT(ADDRESS(ROW()+(-1), COLUMN()+(0), 1)),INDIRECT(ADDRESS(ROW()+(-2), COLUMN()+(0), 1))), 2)</f>
        <v>358.6</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553.02</v>
      </c>
      <c r="H20" s="14">
        <f ca="1">ROUND(INDIRECT(ADDRESS(ROW()+(0), COLUMN()+(-2), 1))*INDIRECT(ADDRESS(ROW()+(0), COLUMN()+(-1), 1))/100, 2)</f>
        <v>11.06</v>
      </c>
    </row>
    <row r="21" spans="1:8" ht="13.50" thickBot="1" customHeight="1">
      <c r="A21" s="21" t="s">
        <v>36</v>
      </c>
      <c r="B21" s="21"/>
      <c r="C21" s="21"/>
      <c r="D21" s="22"/>
      <c r="E21" s="23"/>
      <c r="F21" s="24" t="s">
        <v>37</v>
      </c>
      <c r="G21" s="25"/>
      <c r="H21" s="26">
        <f ca="1">ROUND(SUM(INDIRECT(ADDRESS(ROW()+(-1), COLUMN()+(0), 1)),INDIRECT(ADDRESS(ROW()+(-3), COLUMN()+(0), 1)),INDIRECT(ADDRESS(ROW()+(-7), COLUMN()+(0), 1))), 2)</f>
        <v>564.08</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