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<sst xmlns="http://schemas.openxmlformats.org/spreadsheetml/2006/main" count="57" uniqueCount="57">
  <si>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</si>
  <si>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</si>
  <si>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</si>
  <si>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</si>
  <si>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coure rígid,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protecció contra la corrosió per agents externs, mitjançant tub corrugat de PP,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</si>
  <si>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</si>
  <si>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</si>
  <si>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</si>
  <si>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</si>
  <si>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</si>
  <si>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</si>
  <si>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</si>
  <si>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mt37tca400b</t>
  </si>
  <si>
    <t xml:space="preserve">U</t>
  </si>
  <si>
    <t xml:space="preserve">Material auxiliar per a muntatge i subjecció a l'obra de les canonades de coure rígid, de 13/15 mm de diàmetre.</t>
  </si>
  <si>
    <t xml:space="preserve">mt37tca010bg</t>
  </si>
  <si>
    <t xml:space="preserve">m</t>
  </si>
  <si>
    <t xml:space="preserve">Tub de coure rígid amb paret de 1 mm de gruix i 13/15 mm de diàmetre, segons UNE-EN 1057, amb el preu incrementat el 30% en concepte d'accessoris i peces especials.</t>
  </si>
  <si>
    <t xml:space="preserve">mt37wwt010c</t>
  </si>
  <si>
    <t xml:space="preserve">m</t>
  </si>
  <si>
    <t xml:space="preserve">Tub flexible corrugat de polipropilè, de 16 mm de diàmetre, temperatura de treball de fins 100°C, per a senyalització i protecció mecànica i contra els agents externs com a guix, ciment, calç, etc., de les canonades de conducció per a aigua freda i A.C.S.</t>
  </si>
  <si>
    <t xml:space="preserve">mt37tca400c</t>
  </si>
  <si>
    <t xml:space="preserve">U</t>
  </si>
  <si>
    <t xml:space="preserve">Material auxiliar per a muntatge i subjecció a l'obra de les canonades de coure rígid, de 16/18 mm de diàmetre.</t>
  </si>
  <si>
    <t xml:space="preserve">mt37tca010cg</t>
  </si>
  <si>
    <t xml:space="preserve">m</t>
  </si>
  <si>
    <t xml:space="preserve">Tub de coure rígid amb paret de 1 mm de gruix i 16/18 mm de diàmetre, segons UNE-EN 1057, amb el preu incrementat el 30% en concepte d'accessoris i peces especials.</t>
  </si>
  <si>
    <t xml:space="preserve">mt37wwt010d</t>
  </si>
  <si>
    <t xml:space="preserve">m</t>
  </si>
  <si>
    <t xml:space="preserve">Tub flexible corrugat de polipropilè, de 19 mm de diàmetre, temperatura de treball de fins 100°C, per a senyalització i protecció mecànica i contra els agents externs com a guix, ciment, calç, etc., de les canonades de conducció per a aigua freda i A.C.S.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</si>
  <si>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</si>
  <si>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</si>
  <si>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</si>
  <si>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</si>
  <si>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</si>
  <si>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</si>
  <si>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</si>
  <si>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</si>
  <si>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</si>
  <si>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</si>
  <si>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</si>
  <si>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</si>
  <si>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</si>
  <si>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</si>
  <si>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</si>
  <si>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57,57€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</si>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</sst>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8.1</v>
      </c>
      <c r="G10" s="11"/>
      <c r="H10" s="12">
        <v>0.24</v>
      </c>
      <c r="I10" s="12">
        <f ca="1">ROUND(INDIRECT(ADDRESS(ROW()+(0), COLUMN()+(-3), 1))*INDIRECT(ADDRESS(ROW()+(0), COLUMN()+(-1), 1)), 2)</f>
        <v>1.94</v>
      </c>
      <c r="J10" s="12"/>
    </row>
    <row r="11" spans="1:10" ht="24.00" thickBot="1" customHeight="1">
      <c r="A11" s="1" t="s">
        <v>15</v>
      </c>
      <c r="B11" s="1"/>
      <c r="C11" s="1"/>
      <c r="D11" s="10" t="s">
        <v>16</v>
      </c>
      <c r="E11" s="1" t="s">
        <v>17</v>
      </c>
      <c r="F11" s="11">
        <v>8.1</v>
      </c>
      <c r="G11" s="11"/>
      <c r="H11" s="12">
        <v>6.27</v>
      </c>
      <c r="I11" s="12">
        <f ca="1">ROUND(INDIRECT(ADDRESS(ROW()+(0), COLUMN()+(-3), 1))*INDIRECT(ADDRESS(ROW()+(0), COLUMN()+(-1), 1)), 2)</f>
        <v>50.79</v>
      </c>
      <c r="J11" s="12"/>
    </row>
    <row r="12" spans="1:10" ht="34.50" thickBot="1" customHeight="1">
      <c r="A12" s="1" t="s">
        <v>18</v>
      </c>
      <c r="B12" s="1"/>
      <c r="C12" s="1"/>
      <c r="D12" s="10" t="s">
        <v>19</v>
      </c>
      <c r="E12" s="1" t="s">
        <v>20</v>
      </c>
      <c r="F12" s="11">
        <v>8.505</v>
      </c>
      <c r="G12" s="11"/>
      <c r="H12" s="12">
        <v>0.44</v>
      </c>
      <c r="I12" s="12">
        <f ca="1">ROUND(INDIRECT(ADDRESS(ROW()+(0), COLUMN()+(-3), 1))*INDIRECT(ADDRESS(ROW()+(0), COLUMN()+(-1), 1)), 2)</f>
        <v>3.74</v>
      </c>
      <c r="J12" s="12"/>
    </row>
    <row r="13" spans="1:10" ht="24.00" thickBot="1" customHeight="1">
      <c r="A13" s="1" t="s">
        <v>21</v>
      </c>
      <c r="B13" s="1"/>
      <c r="C13" s="1"/>
      <c r="D13" s="10" t="s">
        <v>22</v>
      </c>
      <c r="E13" s="1" t="s">
        <v>23</v>
      </c>
      <c r="F13" s="11">
        <v>15</v>
      </c>
      <c r="G13" s="11"/>
      <c r="H13" s="12">
        <v>0.3</v>
      </c>
      <c r="I13" s="12">
        <f ca="1">ROUND(INDIRECT(ADDRESS(ROW()+(0), COLUMN()+(-3), 1))*INDIRECT(ADDRESS(ROW()+(0), COLUMN()+(-1), 1)), 2)</f>
        <v>4.5</v>
      </c>
      <c r="J13" s="12"/>
    </row>
    <row r="14" spans="1:10" ht="24.00" thickBot="1" customHeight="1">
      <c r="A14" s="1" t="s">
        <v>24</v>
      </c>
      <c r="B14" s="1"/>
      <c r="C14" s="1"/>
      <c r="D14" s="10" t="s">
        <v>25</v>
      </c>
      <c r="E14" s="1" t="s">
        <v>26</v>
      </c>
      <c r="F14" s="11">
        <v>15</v>
      </c>
      <c r="G14" s="11"/>
      <c r="H14" s="12">
        <v>7.9</v>
      </c>
      <c r="I14" s="12">
        <f ca="1">ROUND(INDIRECT(ADDRESS(ROW()+(0), COLUMN()+(-3), 1))*INDIRECT(ADDRESS(ROW()+(0), COLUMN()+(-1), 1)), 2)</f>
        <v>118.5</v>
      </c>
      <c r="J14" s="12"/>
    </row>
    <row r="15" spans="1:10" ht="34.50" thickBot="1" customHeight="1">
      <c r="A15" s="1" t="s">
        <v>27</v>
      </c>
      <c r="B15" s="1"/>
      <c r="C15" s="1"/>
      <c r="D15" s="10" t="s">
        <v>28</v>
      </c>
      <c r="E15" s="1" t="s">
        <v>29</v>
      </c>
      <c r="F15" s="11">
        <v>15.75</v>
      </c>
      <c r="G15" s="11"/>
      <c r="H15" s="12">
        <v>0.54</v>
      </c>
      <c r="I15" s="12">
        <f ca="1">ROUND(INDIRECT(ADDRESS(ROW()+(0), COLUMN()+(-3), 1))*INDIRECT(ADDRESS(ROW()+(0), COLUMN()+(-1), 1)), 2)</f>
        <v>8.51</v>
      </c>
      <c r="J15" s="12"/>
    </row>
    <row r="16" spans="1:10" ht="13.50" thickBot="1" customHeight="1">
      <c r="A16" s="1" t="s">
        <v>30</v>
      </c>
      <c r="B16" s="1"/>
      <c r="C16" s="1"/>
      <c r="D16" s="10" t="s">
        <v>31</v>
      </c>
      <c r="E16" s="1" t="s">
        <v>32</v>
      </c>
      <c r="F16" s="13">
        <v>2</v>
      </c>
      <c r="G16" s="13"/>
      <c r="H16" s="14">
        <v>12.92</v>
      </c>
      <c r="I16" s="14">
        <f ca="1">ROUND(INDIRECT(ADDRESS(ROW()+(0), COLUMN()+(-3), 1))*INDIRECT(ADDRESS(ROW()+(0), COLUMN()+(-1), 1)), 2)</f>
        <v>25.84</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213.82</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1">
        <v>5.483</v>
      </c>
      <c r="G19" s="11"/>
      <c r="H19" s="12">
        <v>29.34</v>
      </c>
      <c r="I19" s="12">
        <f ca="1">ROUND(INDIRECT(ADDRESS(ROW()+(0), COLUMN()+(-3), 1))*INDIRECT(ADDRESS(ROW()+(0), COLUMN()+(-1), 1)), 2)</f>
        <v>160.87</v>
      </c>
      <c r="J19" s="12"/>
    </row>
    <row r="20" spans="1:10" ht="13.50" thickBot="1" customHeight="1">
      <c r="A20" s="1" t="s">
        <v>38</v>
      </c>
      <c r="B20" s="1"/>
      <c r="C20" s="1"/>
      <c r="D20" s="10" t="s">
        <v>39</v>
      </c>
      <c r="E20" s="1" t="s">
        <v>40</v>
      </c>
      <c r="F20" s="13">
        <v>5.483</v>
      </c>
      <c r="G20" s="13"/>
      <c r="H20" s="14">
        <v>25.25</v>
      </c>
      <c r="I20" s="14">
        <f ca="1">ROUND(INDIRECT(ADDRESS(ROW()+(0), COLUMN()+(-3), 1))*INDIRECT(ADDRESS(ROW()+(0), COLUMN()+(-1), 1)), 2)</f>
        <v>138.45</v>
      </c>
      <c r="J20" s="14"/>
    </row>
    <row r="21" spans="1:10" ht="13.50" thickBot="1" customHeight="1">
      <c r="A21" s="15"/>
      <c r="B21" s="15"/>
      <c r="C21" s="15"/>
      <c r="D21" s="15"/>
      <c r="E21" s="15"/>
      <c r="F21" s="9" t="s">
        <v>41</v>
      </c>
      <c r="G21" s="9"/>
      <c r="H21" s="9"/>
      <c r="I21" s="17">
        <f ca="1">ROUND(SUM(INDIRECT(ADDRESS(ROW()+(-1), COLUMN()+(0), 1)),INDIRECT(ADDRESS(ROW()+(-2), COLUMN()+(0), 1))), 2)</f>
        <v>299.32</v>
      </c>
      <c r="J21" s="17"/>
    </row>
    <row r="22" spans="1:10" ht="13.50" thickBot="1" customHeight="1">
      <c r="A22" s="15">
        <v>3</v>
      </c>
      <c r="B22" s="15"/>
      <c r="C22" s="15"/>
      <c r="D22" s="15"/>
      <c r="E22" s="18" t="s">
        <v>42</v>
      </c>
      <c r="F22" s="18"/>
      <c r="G22" s="18"/>
      <c r="H22" s="15"/>
      <c r="I22" s="15"/>
      <c r="J22" s="15"/>
    </row>
    <row r="23" spans="1:10" ht="13.50" thickBot="1" customHeight="1">
      <c r="A23" s="19"/>
      <c r="B23" s="19"/>
      <c r="C23" s="19"/>
      <c r="D23" s="20" t="s">
        <v>43</v>
      </c>
      <c r="E23" s="19" t="s">
        <v>44</v>
      </c>
      <c r="F23" s="13">
        <v>2</v>
      </c>
      <c r="G23" s="13"/>
      <c r="H23" s="14">
        <f ca="1">ROUND(SUM(INDIRECT(ADDRESS(ROW()+(-2), COLUMN()+(1), 1)),INDIRECT(ADDRESS(ROW()+(-6), COLUMN()+(1), 1))), 2)</f>
        <v>513.14</v>
      </c>
      <c r="I23" s="14">
        <f ca="1">ROUND(INDIRECT(ADDRESS(ROW()+(0), COLUMN()+(-3), 1))*INDIRECT(ADDRESS(ROW()+(0), COLUMN()+(-1), 1))/100, 2)</f>
        <v>10.26</v>
      </c>
      <c r="J23" s="14"/>
    </row>
    <row r="24" spans="1:10" ht="13.50" thickBot="1" customHeight="1">
      <c r="A24" s="21" t="s">
        <v>45</v>
      </c>
      <c r="B24" s="21"/>
      <c r="C24" s="21"/>
      <c r="D24" s="22"/>
      <c r="E24" s="23"/>
      <c r="F24" s="24" t="s">
        <v>46</v>
      </c>
      <c r="G24" s="24"/>
      <c r="H24" s="25"/>
      <c r="I24" s="26">
        <f ca="1">ROUND(SUM(INDIRECT(ADDRESS(ROW()+(-1), COLUMN()+(0), 1)),INDIRECT(ADDRESS(ROW()+(-3), COLUMN()+(0), 1)),INDIRECT(ADDRESS(ROW()+(-7), COLUMN()+(0), 1))), 2)</f>
        <v>523.4</v>
      </c>
      <c r="J24" s="26"/>
    </row>
    <row r="27" spans="1:10" ht="13.50" thickBot="1" customHeight="1">
      <c r="A27" s="27" t="s">
        <v>47</v>
      </c>
      <c r="B27" s="27"/>
      <c r="C27" s="27"/>
      <c r="D27" s="27"/>
      <c r="E27" s="27"/>
      <c r="F27" s="27" t="s">
        <v>48</v>
      </c>
      <c r="G27" s="27" t="s">
        <v>49</v>
      </c>
      <c r="H27" s="27"/>
      <c r="I27" s="27"/>
      <c r="J27" s="27" t="s">
        <v>50</v>
      </c>
    </row>
    <row r="28" spans="1:10" ht="13.50" thickBot="1" customHeight="1">
      <c r="A28" s="28" t="s">
        <v>51</v>
      </c>
      <c r="B28" s="28"/>
      <c r="C28" s="28"/>
      <c r="D28" s="28"/>
      <c r="E28" s="28"/>
      <c r="F28" s="29">
        <v>1.12201e+006</v>
      </c>
      <c r="G28" s="29">
        <v>1.12201e+006</v>
      </c>
      <c r="H28" s="29"/>
      <c r="I28" s="29"/>
      <c r="J28" s="29" t="s">
        <v>52</v>
      </c>
    </row>
    <row r="29" spans="1:10" ht="24.0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64">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G20"/>
    <mergeCell ref="I20:J20"/>
    <mergeCell ref="A21:C21"/>
    <mergeCell ref="F21:H21"/>
    <mergeCell ref="I21:J21"/>
    <mergeCell ref="A22:C22"/>
    <mergeCell ref="E22:G22"/>
    <mergeCell ref="I22:J22"/>
    <mergeCell ref="A23:C23"/>
    <mergeCell ref="F23:G23"/>
    <mergeCell ref="I23:J23"/>
    <mergeCell ref="A24:E24"/>
    <mergeCell ref="F24:H24"/>
    <mergeCell ref="I24:J24"/>
    <mergeCell ref="A27:E27"/>
    <mergeCell ref="G27:I27"/>
    <mergeCell ref="A28:E28"/>
    <mergeCell ref="F28:F29"/>
    <mergeCell ref="G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