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<sst xmlns="http://schemas.openxmlformats.org/spreadsheetml/2006/main" count="41" uniqueCount="41">
  <si>
    <t xml:space="preserve"/>
  </si>
  <si>
    <t xml:space="preserve">IFI010</t>
  </si>
  <si>
    <t xml:space="preserve">U</t>
  </si>
  <si>
    <t xml:space="preserve">Instal·lació interior per a bany petit.</t>
  </si>
  <si>
    <r>
      <rPr>
        <sz val="8.25"/>
        <color rgb="FF000000"/>
        <rFont val="Arial"/>
        <family val="2"/>
      </rPr>
      <t xml:space="preserve">Instal·lació interior de fontaneria per bany petit amb dotació per: vàter, lavabo senzill, realitzada amb tub de polipropilè copolímer random resistent a la temperatura/polipropilè copolímer random resistent a la temperatura/polipropilè copolímer random (PP-RCT/PP-RCT/PP-R), sèrie 3,2, per la xarxa d'aigua freda i calenta que connecta la derivació particular o una de les seves ramificacions amb cadascun dels aparells sanitaris, amb els diàmetres necessaris per cada punt de servei. Inclús claus de pas de cambra humida per al tall del subministrament d'aigua, de polipropilè copolímer random (PP-R), material auxiliar para muntatge i subjecció a l'obra, derivació particular, accessoris de derivacions. El preu no inclou les ajudes de paleta per a instal·lacions.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</si>
  <si>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</si>
  <si>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</si>
  <si>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</si>
  <si>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</si>
  <si>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</si>
  <si>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</si>
  <si>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</si>
  <si>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mt37toa403a</t>
  </si>
  <si>
    <t xml:space="preserve">U</t>
  </si>
  <si>
    <t xml:space="preserve">Material auxiliar per a muntatge i subjecció a l'obra de les canonades multicapa de polipropilè copolímer random resistent a la temperatura/polipropilè copolímer random resistent a la temperatura/polipropilè copolímer random (PP-RCT/PP-RCT/PP-R), sèrie 3,2, de 16 mm de diàmetre exterior.</t>
  </si>
  <si>
    <t xml:space="preserve">mt37toa113ag</t>
  </si>
  <si>
    <t xml:space="preserve">m</t>
  </si>
  <si>
    <t xml:space="preserve">Tub multicapa de polipropilè copolímer random resistent a la temperatura/polipropilè copolímer random resistent a la temperatura/polipropilè copolímer random (PP-RCT/PP-RCT/PP-R), sèrie 3,2, de 16 mm de diàmetre exterior i 2,2 mm de gruix, segons UNE-EN ISO 15874-2, amb el preu incrementat el 30% en concepte d'accessoris i peces especials.</t>
  </si>
  <si>
    <t xml:space="preserve">mt37toa403b</t>
  </si>
  <si>
    <t xml:space="preserve">U</t>
  </si>
  <si>
    <t xml:space="preserve">Material auxiliar per a muntatge i subjecció a l'obra de les canonades multicapa de polipropilè copolímer random resistent a la temperatura/polipropilè copolímer random resistent a la temperatura/polipropilè copolímer random (PP-RCT/PP-RCT/PP-R), sèrie 3,2, de 20 mm de diàmetre exterior.</t>
  </si>
  <si>
    <t xml:space="preserve">mt37toa113bg</t>
  </si>
  <si>
    <t xml:space="preserve">m</t>
  </si>
  <si>
    <t xml:space="preserve">Tub multicapa de polipropilè copolímer random resistent a la temperatura/polipropilè copolímer random resistent a la temperatura/polipropilè copolímer random (PP-RCT/PP-RCT/PP-R), sèrie 3,2, de 20 mm de diàmetre exterior i 2,7 mm de gruix, segons UNE-EN ISO 15874-2, amb el preu incrementat el 30% en concepte d'accessoris i peces especials.</t>
  </si>
  <si>
    <t xml:space="preserve">mt37sva010a</t>
  </si>
  <si>
    <t xml:space="preserve">U</t>
  </si>
  <si>
    <t xml:space="preserve">Aixeta de pas per encastar, de seient pla, de 3/4" de diàmetre, qualitat bàsica.</t>
  </si>
  <si>
    <t xml:space="preserve">Subtotal materials:</t>
  </si>
  <si>
    <t xml:space="preserve">Mà d'obra</t>
  </si>
  <si>
    <t xml:space="preserve">mo008</t>
  </si>
  <si>
    <t xml:space="preserve">h</t>
  </si>
  <si>
    <t xml:space="preserve">Oficial 1ª lampista.</t>
  </si>
  <si>
    <t xml:space="preserve">mo107</t>
  </si>
  <si>
    <t xml:space="preserve">h</t>
  </si>
  <si>
    <t xml:space="preserve">Ajudant lampista.</t>
  </si>
  <si>
    <t xml:space="preserve">Subtotal mà d'obra:</t>
  </si>
  <si>
    <t xml:space="preserve">Costos directes complementaris</t>
  </si>
  <si>
    <t xml:space="preserve">%</t>
  </si>
  <si>
    <t xml:space="preserve">Costos directes complementaris</t>
  </si>
  <si>
    <t xml:space="preserve">Cost de manteniment decennal: 45,70€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</si>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</sst>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4.93" customWidth="1"/>
    <col min="3" max="3" width="1.53" customWidth="1"/>
    <col min="4" max="4" width="6.63" customWidth="1"/>
    <col min="5" max="5" width="74.97" customWidth="1"/>
    <col min="6" max="6" width="13.26" customWidth="1"/>
    <col min="7" max="7" width="10.71"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8.1</v>
      </c>
      <c r="G10" s="12">
        <v>0.11</v>
      </c>
      <c r="H10" s="12">
        <f ca="1">ROUND(INDIRECT(ADDRESS(ROW()+(0), COLUMN()+(-2), 1))*INDIRECT(ADDRESS(ROW()+(0), COLUMN()+(-1), 1)), 2)</f>
        <v>0.89</v>
      </c>
    </row>
    <row r="11" spans="1:8" ht="55.50" thickBot="1" customHeight="1">
      <c r="A11" s="1" t="s">
        <v>15</v>
      </c>
      <c r="B11" s="1"/>
      <c r="C11" s="1"/>
      <c r="D11" s="10" t="s">
        <v>16</v>
      </c>
      <c r="E11" s="1" t="s">
        <v>17</v>
      </c>
      <c r="F11" s="11">
        <v>8.1</v>
      </c>
      <c r="G11" s="12">
        <v>3.53</v>
      </c>
      <c r="H11" s="12">
        <f ca="1">ROUND(INDIRECT(ADDRESS(ROW()+(0), COLUMN()+(-2), 1))*INDIRECT(ADDRESS(ROW()+(0), COLUMN()+(-1), 1)), 2)</f>
        <v>28.59</v>
      </c>
    </row>
    <row r="12" spans="1:8" ht="45.00" thickBot="1" customHeight="1">
      <c r="A12" s="1" t="s">
        <v>18</v>
      </c>
      <c r="B12" s="1"/>
      <c r="C12" s="1"/>
      <c r="D12" s="10" t="s">
        <v>19</v>
      </c>
      <c r="E12" s="1" t="s">
        <v>20</v>
      </c>
      <c r="F12" s="11">
        <v>15</v>
      </c>
      <c r="G12" s="12">
        <v>0.12</v>
      </c>
      <c r="H12" s="12">
        <f ca="1">ROUND(INDIRECT(ADDRESS(ROW()+(0), COLUMN()+(-2), 1))*INDIRECT(ADDRESS(ROW()+(0), COLUMN()+(-1), 1)), 2)</f>
        <v>1.8</v>
      </c>
    </row>
    <row r="13" spans="1:8" ht="55.50" thickBot="1" customHeight="1">
      <c r="A13" s="1" t="s">
        <v>21</v>
      </c>
      <c r="B13" s="1"/>
      <c r="C13" s="1"/>
      <c r="D13" s="10" t="s">
        <v>22</v>
      </c>
      <c r="E13" s="1" t="s">
        <v>23</v>
      </c>
      <c r="F13" s="11">
        <v>15</v>
      </c>
      <c r="G13" s="12">
        <v>3.69</v>
      </c>
      <c r="H13" s="12">
        <f ca="1">ROUND(INDIRECT(ADDRESS(ROW()+(0), COLUMN()+(-2), 1))*INDIRECT(ADDRESS(ROW()+(0), COLUMN()+(-1), 1)), 2)</f>
        <v>55.35</v>
      </c>
    </row>
    <row r="14" spans="1:8" ht="13.50" thickBot="1" customHeight="1">
      <c r="A14" s="1" t="s">
        <v>24</v>
      </c>
      <c r="B14" s="1"/>
      <c r="C14" s="1"/>
      <c r="D14" s="10" t="s">
        <v>25</v>
      </c>
      <c r="E14" s="1" t="s">
        <v>26</v>
      </c>
      <c r="F14" s="13">
        <v>2</v>
      </c>
      <c r="G14" s="14">
        <v>12.92</v>
      </c>
      <c r="H14" s="14">
        <f ca="1">ROUND(INDIRECT(ADDRESS(ROW()+(0), COLUMN()+(-2), 1))*INDIRECT(ADDRESS(ROW()+(0), COLUMN()+(-1), 1)), 2)</f>
        <v>25.84</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112.47</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1">
        <v>5.4</v>
      </c>
      <c r="G17" s="12">
        <v>29.34</v>
      </c>
      <c r="H17" s="12">
        <f ca="1">ROUND(INDIRECT(ADDRESS(ROW()+(0), COLUMN()+(-2), 1))*INDIRECT(ADDRESS(ROW()+(0), COLUMN()+(-1), 1)), 2)</f>
        <v>158.44</v>
      </c>
    </row>
    <row r="18" spans="1:8" ht="13.50" thickBot="1" customHeight="1">
      <c r="A18" s="1" t="s">
        <v>32</v>
      </c>
      <c r="B18" s="1"/>
      <c r="C18" s="1"/>
      <c r="D18" s="10" t="s">
        <v>33</v>
      </c>
      <c r="E18" s="1" t="s">
        <v>34</v>
      </c>
      <c r="F18" s="13">
        <v>5.4</v>
      </c>
      <c r="G18" s="14">
        <v>25.25</v>
      </c>
      <c r="H18" s="14">
        <f ca="1">ROUND(INDIRECT(ADDRESS(ROW()+(0), COLUMN()+(-2), 1))*INDIRECT(ADDRESS(ROW()+(0), COLUMN()+(-1), 1)), 2)</f>
        <v>136.35</v>
      </c>
    </row>
    <row r="19" spans="1:8" ht="13.50" thickBot="1" customHeight="1">
      <c r="A19" s="15"/>
      <c r="B19" s="15"/>
      <c r="C19" s="15"/>
      <c r="D19" s="15"/>
      <c r="E19" s="15"/>
      <c r="F19" s="9" t="s">
        <v>35</v>
      </c>
      <c r="G19" s="9"/>
      <c r="H19" s="17">
        <f ca="1">ROUND(SUM(INDIRECT(ADDRESS(ROW()+(-1), COLUMN()+(0), 1)),INDIRECT(ADDRESS(ROW()+(-2), COLUMN()+(0), 1))), 2)</f>
        <v>294.79</v>
      </c>
    </row>
    <row r="20" spans="1:8" ht="13.50" thickBot="1" customHeight="1">
      <c r="A20" s="15">
        <v>3</v>
      </c>
      <c r="B20" s="15"/>
      <c r="C20" s="15"/>
      <c r="D20" s="15"/>
      <c r="E20" s="18" t="s">
        <v>36</v>
      </c>
      <c r="F20" s="18"/>
      <c r="G20" s="15"/>
      <c r="H20" s="15"/>
    </row>
    <row r="21" spans="1:8" ht="13.50" thickBot="1" customHeight="1">
      <c r="A21" s="19"/>
      <c r="B21" s="19"/>
      <c r="C21" s="19"/>
      <c r="D21" s="20" t="s">
        <v>37</v>
      </c>
      <c r="E21" s="19" t="s">
        <v>38</v>
      </c>
      <c r="F21" s="13">
        <v>2</v>
      </c>
      <c r="G21" s="14">
        <f ca="1">ROUND(SUM(INDIRECT(ADDRESS(ROW()+(-2), COLUMN()+(1), 1)),INDIRECT(ADDRESS(ROW()+(-6), COLUMN()+(1), 1))), 2)</f>
        <v>407.26</v>
      </c>
      <c r="H21" s="14">
        <f ca="1">ROUND(INDIRECT(ADDRESS(ROW()+(0), COLUMN()+(-2), 1))*INDIRECT(ADDRESS(ROW()+(0), COLUMN()+(-1), 1))/100, 2)</f>
        <v>8.15</v>
      </c>
    </row>
    <row r="22" spans="1:8" ht="13.50" thickBot="1" customHeight="1">
      <c r="A22" s="21" t="s">
        <v>39</v>
      </c>
      <c r="B22" s="21"/>
      <c r="C22" s="21"/>
      <c r="D22" s="22"/>
      <c r="E22" s="23"/>
      <c r="F22" s="24" t="s">
        <v>40</v>
      </c>
      <c r="G22" s="25"/>
      <c r="H22" s="26">
        <f ca="1">ROUND(SUM(INDIRECT(ADDRESS(ROW()+(-1), COLUMN()+(0), 1)),INDIRECT(ADDRESS(ROW()+(-3), COLUMN()+(0), 1)),INDIRECT(ADDRESS(ROW()+(-7), COLUMN()+(0), 1))), 2)</f>
        <v>415.41</v>
      </c>
    </row>
  </sheetData>
  <mergeCells count="24">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