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<sst xmlns="http://schemas.openxmlformats.org/spreadsheetml/2006/main" count="60" uniqueCount="60">
  <si>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</si>
  <si>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ICS005</t>
  </si>
  <si>
    <t xml:space="preserve">U</t>
  </si>
  <si>
    <t xml:space="preserve">Punt d'omplert.</t>
  </si>
  <si>
    <r>
      <rPr>
        <sz val="8.25"/>
        <color rgb="FF000000"/>
        <rFont val="Arial"/>
        <family val="2"/>
      </rPr>
      <t xml:space="preserve">Punt d'omplert de xarxa de distribució d'aigua, per a sistema de calefacció, format per 2 m de tub de coure rígid amb paret de 1 mm de gruix i 33/35 mm de diàmetre, col·locat superficialment, amb aïllament mitjançant camisa aïllant flexible d'escuma elastomèrica, vàlvules de tall, filtre retenidor de residus, comptador d'aigua i vàlvula de retenció.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</si>
  <si>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</si>
  <si>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</si>
  <si>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</si>
  <si>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</si>
  <si>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</si>
  <si>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</si>
  <si>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</si>
  <si>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mt37tca400f</t>
  </si>
  <si>
    <t xml:space="preserve">U</t>
  </si>
  <si>
    <t xml:space="preserve">Material auxiliar per a muntatge i subjecció a l'obra de les canonades de coure rígid, de 33/35 mm de diàmetre.</t>
  </si>
  <si>
    <t xml:space="preserve">mt37tca010fe</t>
  </si>
  <si>
    <t xml:space="preserve">m</t>
  </si>
  <si>
    <t xml:space="preserve">Tub de coure rígid amb paret de 1 mm de gruix i 33/35 mm de diàmetre, segons UNE-EN 1057, amb el preu incrementat el 20% en concepte d'accessoris i peces especials.</t>
  </si>
  <si>
    <t xml:space="preserve">mt37sve010e</t>
  </si>
  <si>
    <t xml:space="preserve">U</t>
  </si>
  <si>
    <t xml:space="preserve">Vàlvula d'esfera de llautó niquelat per roscar de 1 1/4".</t>
  </si>
  <si>
    <t xml:space="preserve">mt37www060f</t>
  </si>
  <si>
    <t xml:space="preserve">U</t>
  </si>
  <si>
    <t xml:space="preserve">Filtre retenidor de residus de llautó, amb tamís d'acer inoxidable amb perforacions de 0,5 mm de diàmetre, amb rosca de 1 1/4", per a una pressió màxima de treball de 16 bar i una temperatura màxima de 110°C.</t>
  </si>
  <si>
    <t xml:space="preserve">mt37cic020d</t>
  </si>
  <si>
    <t xml:space="preserve">U</t>
  </si>
  <si>
    <t xml:space="preserve">Comptador d'aigua freda, per roscar, de 1 1/4" de diàmetre.</t>
  </si>
  <si>
    <t xml:space="preserve">mt37svr010d</t>
  </si>
  <si>
    <t xml:space="preserve">U</t>
  </si>
  <si>
    <t xml:space="preserve">Vàlvula de retenció de llautó per roscar de 1 1/4".</t>
  </si>
  <si>
    <t xml:space="preserve">mt17coe050fc</t>
  </si>
  <si>
    <t xml:space="preserve">m</t>
  </si>
  <si>
    <t xml:space="preserve">Camisa aïllant d'escuma elastomèrica, de 36 mm de diàmetre interior i 22,0 mm de gruix (equivalent a 25,0 mm de RITE IT 1.2.4.2) mm de gruix, a força de cautxú sintètic flexible, d'estructura cel·lular tancada.</t>
  </si>
  <si>
    <t xml:space="preserve">mt17coe110</t>
  </si>
  <si>
    <t xml:space="preserve">l</t>
  </si>
  <si>
    <t xml:space="preserve">Adhesiu per camisa aïllant elastomèrica.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</si>
  <si>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</si>
  <si>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</si>
  <si>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</si>
  <si>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</si>
  <si>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</si>
  <si>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</si>
  <si>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</si>
  <si>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</si>
  <si>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</si>
  <si>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</si>
  <si>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</si>
  <si>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</si>
  <si>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93,91€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</si>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</sst>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70" customWidth="1"/>
    <col min="4" max="4" width="6.63" customWidth="1"/>
    <col min="5" max="5" width="73.78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1"/>
      <c r="H10" s="12">
        <v>0.64</v>
      </c>
      <c r="I10" s="12">
        <f ca="1">ROUND(INDIRECT(ADDRESS(ROW()+(0), COLUMN()+(-3), 1))*INDIRECT(ADDRESS(ROW()+(0), COLUMN()+(-1), 1)), 2)</f>
        <v>1.28</v>
      </c>
      <c r="J10" s="12"/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1"/>
      <c r="H11" s="12">
        <v>15.4</v>
      </c>
      <c r="I11" s="12">
        <f ca="1">ROUND(INDIRECT(ADDRESS(ROW()+(0), COLUMN()+(-3), 1))*INDIRECT(ADDRESS(ROW()+(0), COLUMN()+(-1), 1)), 2)</f>
        <v>30.8</v>
      </c>
      <c r="J11" s="12"/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1"/>
      <c r="H12" s="12">
        <v>16.78</v>
      </c>
      <c r="I12" s="12">
        <f ca="1">ROUND(INDIRECT(ADDRESS(ROW()+(0), COLUMN()+(-3), 1))*INDIRECT(ADDRESS(ROW()+(0), COLUMN()+(-1), 1)), 2)</f>
        <v>33.56</v>
      </c>
      <c r="J12" s="12"/>
    </row>
    <row r="13" spans="1:10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1"/>
      <c r="H13" s="12">
        <v>18.67</v>
      </c>
      <c r="I13" s="12">
        <f ca="1">ROUND(INDIRECT(ADDRESS(ROW()+(0), COLUMN()+(-3), 1))*INDIRECT(ADDRESS(ROW()+(0), COLUMN()+(-1), 1)), 2)</f>
        <v>18.67</v>
      </c>
      <c r="J13" s="12"/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1"/>
      <c r="H14" s="12">
        <v>231.02</v>
      </c>
      <c r="I14" s="12">
        <f ca="1">ROUND(INDIRECT(ADDRESS(ROW()+(0), COLUMN()+(-3), 1))*INDIRECT(ADDRESS(ROW()+(0), COLUMN()+(-1), 1)), 2)</f>
        <v>231.02</v>
      </c>
      <c r="J14" s="12"/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1"/>
      <c r="H15" s="12">
        <v>13.4</v>
      </c>
      <c r="I15" s="12">
        <f ca="1">ROUND(INDIRECT(ADDRESS(ROW()+(0), COLUMN()+(-3), 1))*INDIRECT(ADDRESS(ROW()+(0), COLUMN()+(-1), 1)), 2)</f>
        <v>13.4</v>
      </c>
      <c r="J15" s="12"/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1"/>
      <c r="H16" s="12">
        <v>9.87</v>
      </c>
      <c r="I16" s="12">
        <f ca="1">ROUND(INDIRECT(ADDRESS(ROW()+(0), COLUMN()+(-3), 1))*INDIRECT(ADDRESS(ROW()+(0), COLUMN()+(-1), 1)), 2)</f>
        <v>19.74</v>
      </c>
      <c r="J16" s="12"/>
    </row>
    <row r="17" spans="1:10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0.11</v>
      </c>
      <c r="G17" s="13"/>
      <c r="H17" s="14">
        <v>19.01</v>
      </c>
      <c r="I17" s="14">
        <f ca="1">ROUND(INDIRECT(ADDRESS(ROW()+(0), COLUMN()+(-3), 1))*INDIRECT(ADDRESS(ROW()+(0), COLUMN()+(-1), 1)), 2)</f>
        <v>2.09</v>
      </c>
      <c r="J17" s="14"/>
    </row>
    <row r="18" spans="1:10" ht="13.50" thickBot="1" customHeight="1">
      <c r="A18" s="15"/>
      <c r="B18" s="15"/>
      <c r="C18" s="15"/>
      <c r="D18" s="15"/>
      <c r="E18" s="15"/>
      <c r="F18" s="9" t="s">
        <v>36</v>
      </c>
      <c r="G18" s="9"/>
      <c r="H18" s="9"/>
      <c r="I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350.56</v>
      </c>
      <c r="J18" s="17"/>
    </row>
    <row r="19" spans="1:10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8"/>
      <c r="H19" s="15"/>
      <c r="I19" s="15"/>
      <c r="J19" s="15"/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0.911</v>
      </c>
      <c r="G20" s="11"/>
      <c r="H20" s="12">
        <v>29.34</v>
      </c>
      <c r="I20" s="12">
        <f ca="1">ROUND(INDIRECT(ADDRESS(ROW()+(0), COLUMN()+(-3), 1))*INDIRECT(ADDRESS(ROW()+(0), COLUMN()+(-1), 1)), 2)</f>
        <v>26.73</v>
      </c>
      <c r="J20" s="12"/>
    </row>
    <row r="21" spans="1:10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0.911</v>
      </c>
      <c r="G21" s="13"/>
      <c r="H21" s="14">
        <v>25.25</v>
      </c>
      <c r="I21" s="14">
        <f ca="1">ROUND(INDIRECT(ADDRESS(ROW()+(0), COLUMN()+(-3), 1))*INDIRECT(ADDRESS(ROW()+(0), COLUMN()+(-1), 1)), 2)</f>
        <v>23</v>
      </c>
      <c r="J21" s="14"/>
    </row>
    <row r="22" spans="1:10" ht="13.50" thickBot="1" customHeight="1">
      <c r="A22" s="15"/>
      <c r="B22" s="15"/>
      <c r="C22" s="15"/>
      <c r="D22" s="15"/>
      <c r="E22" s="15"/>
      <c r="F22" s="9" t="s">
        <v>44</v>
      </c>
      <c r="G22" s="9"/>
      <c r="H22" s="9"/>
      <c r="I22" s="17">
        <f ca="1">ROUND(SUM(INDIRECT(ADDRESS(ROW()+(-1), COLUMN()+(0), 1)),INDIRECT(ADDRESS(ROW()+(-2), COLUMN()+(0), 1))), 2)</f>
        <v>49.73</v>
      </c>
      <c r="J22" s="17"/>
    </row>
    <row r="23" spans="1:10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8"/>
      <c r="H23" s="15"/>
      <c r="I23" s="15"/>
      <c r="J23" s="15"/>
    </row>
    <row r="24" spans="1:10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3"/>
      <c r="H24" s="14">
        <f ca="1">ROUND(SUM(INDIRECT(ADDRESS(ROW()+(-2), COLUMN()+(1), 1)),INDIRECT(ADDRESS(ROW()+(-6), COLUMN()+(1), 1))), 2)</f>
        <v>400.29</v>
      </c>
      <c r="I24" s="14">
        <f ca="1">ROUND(INDIRECT(ADDRESS(ROW()+(0), COLUMN()+(-3), 1))*INDIRECT(ADDRESS(ROW()+(0), COLUMN()+(-1), 1))/100, 2)</f>
        <v>8.01</v>
      </c>
      <c r="J24" s="14"/>
    </row>
    <row r="25" spans="1:10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4"/>
      <c r="H25" s="25"/>
      <c r="I25" s="26">
        <f ca="1">ROUND(SUM(INDIRECT(ADDRESS(ROW()+(-1), COLUMN()+(0), 1)),INDIRECT(ADDRESS(ROW()+(-3), COLUMN()+(0), 1)),INDIRECT(ADDRESS(ROW()+(-7), COLUMN()+(0), 1))), 2)</f>
        <v>408.3</v>
      </c>
      <c r="J25" s="26"/>
    </row>
    <row r="28" spans="1:10" ht="13.50" thickBot="1" customHeight="1">
      <c r="A28" s="27" t="s">
        <v>50</v>
      </c>
      <c r="B28" s="27"/>
      <c r="C28" s="27"/>
      <c r="D28" s="27"/>
      <c r="E28" s="27"/>
      <c r="F28" s="27" t="s">
        <v>51</v>
      </c>
      <c r="G28" s="27" t="s">
        <v>52</v>
      </c>
      <c r="H28" s="27"/>
      <c r="I28" s="27"/>
      <c r="J28" s="27" t="s">
        <v>53</v>
      </c>
    </row>
    <row r="29" spans="1:10" ht="13.50" thickBot="1" customHeight="1">
      <c r="A29" s="28" t="s">
        <v>54</v>
      </c>
      <c r="B29" s="28"/>
      <c r="C29" s="28"/>
      <c r="D29" s="28"/>
      <c r="E29" s="28"/>
      <c r="F29" s="29">
        <v>1.12201e+006</v>
      </c>
      <c r="G29" s="29">
        <v>1.12201e+006</v>
      </c>
      <c r="H29" s="29"/>
      <c r="I29" s="29"/>
      <c r="J29" s="29" t="s">
        <v>55</v>
      </c>
    </row>
    <row r="30" spans="1:10" ht="24.00" thickBot="1" customHeight="1">
      <c r="A30" s="30" t="s">
        <v>56</v>
      </c>
      <c r="B30" s="30"/>
      <c r="C30" s="30"/>
      <c r="D30" s="30"/>
      <c r="E30" s="30"/>
      <c r="F30" s="31"/>
      <c r="G30" s="31"/>
      <c r="H30" s="31"/>
      <c r="I30" s="31"/>
      <c r="J30" s="31"/>
    </row>
    <row r="33" spans="1:1" ht="33.75" thickBot="1" customHeight="1">
      <c r="A33" s="1" t="s">
        <v>57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58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7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G16"/>
    <mergeCell ref="I16:J16"/>
    <mergeCell ref="A17:C17"/>
    <mergeCell ref="F17:G17"/>
    <mergeCell ref="I17:J17"/>
    <mergeCell ref="A18:C18"/>
    <mergeCell ref="F18:H18"/>
    <mergeCell ref="I18:J18"/>
    <mergeCell ref="A19:C19"/>
    <mergeCell ref="E19:G19"/>
    <mergeCell ref="I19:J19"/>
    <mergeCell ref="A20:C20"/>
    <mergeCell ref="F20:G20"/>
    <mergeCell ref="I20:J20"/>
    <mergeCell ref="A21:C21"/>
    <mergeCell ref="F21:G21"/>
    <mergeCell ref="I21:J21"/>
    <mergeCell ref="A22:C22"/>
    <mergeCell ref="F22:H22"/>
    <mergeCell ref="I22:J22"/>
    <mergeCell ref="A23:C23"/>
    <mergeCell ref="E23:G23"/>
    <mergeCell ref="I23:J23"/>
    <mergeCell ref="A24:C24"/>
    <mergeCell ref="F24:G24"/>
    <mergeCell ref="I24:J24"/>
    <mergeCell ref="A25:E25"/>
    <mergeCell ref="F25:H25"/>
    <mergeCell ref="I25:J25"/>
    <mergeCell ref="A28:E28"/>
    <mergeCell ref="G28:I28"/>
    <mergeCell ref="A29:E29"/>
    <mergeCell ref="F29:F30"/>
    <mergeCell ref="G29:I30"/>
    <mergeCell ref="J29:J30"/>
    <mergeCell ref="A30:E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