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<sst xmlns="http://schemas.openxmlformats.org/spreadsheetml/2006/main" count="60" uniqueCount="60">
  <si>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</si>
  <si>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ICS005</t>
  </si>
  <si>
    <t xml:space="preserve">U</t>
  </si>
  <si>
    <t xml:space="preserve">Punt d'omplert.</t>
  </si>
  <si>
    <r>
      <rPr>
        <sz val="8.25"/>
        <color rgb="FF000000"/>
        <rFont val="Arial"/>
        <family val="2"/>
      </rPr>
      <t xml:space="preserve">Punt d'omplert de xarxa de distribució d'aigua, per a sistema de calefacció, format per 2 m de tub de coure rígid amb paret de 1 mm de gruix i 13/15 mm de diàmetre, col·locat superficialment, amb aïllament mitjançant camisa aïllant flexible d'escuma elastomèrica, vàlvules de tall, filtre retenidor de residus, comptador d'aigua i vàlvula de retenció.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</si>
  <si>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</si>
  <si>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</si>
  <si>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</si>
  <si>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</si>
  <si>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</si>
  <si>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</si>
  <si>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</si>
  <si>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mt37tca400b</t>
  </si>
  <si>
    <t xml:space="preserve">U</t>
  </si>
  <si>
    <t xml:space="preserve">Material auxiliar per a muntatge i subjecció a l'obra de les canonades de coure rígid, de 13/15 mm de diàmetre.</t>
  </si>
  <si>
    <t xml:space="preserve">mt37tca010be</t>
  </si>
  <si>
    <t xml:space="preserve">m</t>
  </si>
  <si>
    <t xml:space="preserve">Tub de coure rígid amb paret de 1 mm de gruix i 13/15 mm de diàmetre, segons UNE-EN 1057, amb el preu incrementat el 20% en concepte d'accessoris i peces especials.</t>
  </si>
  <si>
    <t xml:space="preserve">mt37sve010b</t>
  </si>
  <si>
    <t xml:space="preserve">U</t>
  </si>
  <si>
    <t xml:space="preserve">Vàlvula d'esfera de llautó niquelat per roscar de 1/2".</t>
  </si>
  <si>
    <t xml:space="preserve">mt37www060b</t>
  </si>
  <si>
    <t xml:space="preserve">U</t>
  </si>
  <si>
    <t xml:space="preserve">Filtre retenidor de residus de llautó, amb tamís d'acer inoxidable amb perforacions de 0,4 mm de diàmetre, amb rosca de 1/2", per a una pressió màxima de treball de 16 bar i una temperatura màxima de 110°C.</t>
  </si>
  <si>
    <t xml:space="preserve">mt37cic020a</t>
  </si>
  <si>
    <t xml:space="preserve">U</t>
  </si>
  <si>
    <t xml:space="preserve">Comptador d'aigua freda, per roscar, de 1/2" de diàmetre.</t>
  </si>
  <si>
    <t xml:space="preserve">mt37svr010a</t>
  </si>
  <si>
    <t xml:space="preserve">U</t>
  </si>
  <si>
    <t xml:space="preserve">Vàlvula de retenció de llautó per roscar de 1/2".</t>
  </si>
  <si>
    <t xml:space="preserve">mt17coe050bc</t>
  </si>
  <si>
    <t xml:space="preserve">m</t>
  </si>
  <si>
    <t xml:space="preserve">Camisa aïllant d'escuma elastomèrica, de 16 mm de diàmetre interior i 22,0 mm de gruix (equivalent a 25,0 mm de RITE IT 1.2.4.2) mm de gruix, a força de cautxú sintètic flexible, d'estructura cel·lular tancada.</t>
  </si>
  <si>
    <t xml:space="preserve">mt17coe110</t>
  </si>
  <si>
    <t xml:space="preserve">l</t>
  </si>
  <si>
    <t xml:space="preserve">Adhesiu per camisa aïllant elastomèrica.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</si>
  <si>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</si>
  <si>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</si>
  <si>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</si>
  <si>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</si>
  <si>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</si>
  <si>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</si>
  <si>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</si>
  <si>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</si>
  <si>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</si>
  <si>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</si>
  <si>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</si>
  <si>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</si>
  <si>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30,77€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</si>
  <si>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</si>
  <si>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</si>
  <si>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</si>
  <si>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</si>
  <si>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</si>
  <si>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</si>
  <si>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</si>
  <si>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y aleaciones de cobre. Tubos redondos de cobre, sin soldadura, para agua y gas en aplicaciones sanitarias y de calefacción.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</si>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</sst>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2.04" customWidth="1"/>
    <col min="4" max="4" width="6.63" customWidth="1"/>
    <col min="5" max="5" width="73.44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2</v>
      </c>
      <c r="H10" s="11"/>
      <c r="I10" s="12">
        <v>0.24</v>
      </c>
      <c r="J10" s="12">
        <f ca="1">ROUND(INDIRECT(ADDRESS(ROW()+(0), COLUMN()+(-3), 1))*INDIRECT(ADDRESS(ROW()+(0), COLUMN()+(-1), 1)), 2)</f>
        <v>0.48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2</v>
      </c>
      <c r="H11" s="11"/>
      <c r="I11" s="12">
        <v>5.78</v>
      </c>
      <c r="J11" s="12">
        <f ca="1">ROUND(INDIRECT(ADDRESS(ROW()+(0), COLUMN()+(-3), 1))*INDIRECT(ADDRESS(ROW()+(0), COLUMN()+(-1), 1)), 2)</f>
        <v>11.56</v>
      </c>
    </row>
    <row r="12" spans="1:10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2</v>
      </c>
      <c r="H12" s="11"/>
      <c r="I12" s="12">
        <v>4.95</v>
      </c>
      <c r="J12" s="12">
        <f ca="1">ROUND(INDIRECT(ADDRESS(ROW()+(0), COLUMN()+(-3), 1))*INDIRECT(ADDRESS(ROW()+(0), COLUMN()+(-1), 1)), 2)</f>
        <v>9.9</v>
      </c>
    </row>
    <row r="13" spans="1:10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1</v>
      </c>
      <c r="H13" s="11"/>
      <c r="I13" s="12">
        <v>4.21</v>
      </c>
      <c r="J13" s="12">
        <f ca="1">ROUND(INDIRECT(ADDRESS(ROW()+(0), COLUMN()+(-3), 1))*INDIRECT(ADDRESS(ROW()+(0), COLUMN()+(-1), 1)), 2)</f>
        <v>4.21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1</v>
      </c>
      <c r="H14" s="11"/>
      <c r="I14" s="12">
        <v>44.31</v>
      </c>
      <c r="J14" s="12">
        <f ca="1">ROUND(INDIRECT(ADDRESS(ROW()+(0), COLUMN()+(-3), 1))*INDIRECT(ADDRESS(ROW()+(0), COLUMN()+(-1), 1)), 2)</f>
        <v>44.31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1</v>
      </c>
      <c r="H15" s="11"/>
      <c r="I15" s="12">
        <v>4.3</v>
      </c>
      <c r="J15" s="12">
        <f ca="1">ROUND(INDIRECT(ADDRESS(ROW()+(0), COLUMN()+(-3), 1))*INDIRECT(ADDRESS(ROW()+(0), COLUMN()+(-1), 1)), 2)</f>
        <v>4.3</v>
      </c>
    </row>
    <row r="16" spans="1:10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2</v>
      </c>
      <c r="H16" s="11"/>
      <c r="I16" s="12">
        <v>6.8</v>
      </c>
      <c r="J16" s="12">
        <f ca="1">ROUND(INDIRECT(ADDRESS(ROW()+(0), COLUMN()+(-3), 1))*INDIRECT(ADDRESS(ROW()+(0), COLUMN()+(-1), 1)), 2)</f>
        <v>13.6</v>
      </c>
    </row>
    <row r="17" spans="1:10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3">
        <v>0.05</v>
      </c>
      <c r="H17" s="13"/>
      <c r="I17" s="14">
        <v>19.01</v>
      </c>
      <c r="J17" s="14">
        <f ca="1">ROUND(INDIRECT(ADDRESS(ROW()+(0), COLUMN()+(-3), 1))*INDIRECT(ADDRESS(ROW()+(0), COLUMN()+(-1), 1)), 2)</f>
        <v>0.95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36</v>
      </c>
      <c r="H18" s="9"/>
      <c r="I18" s="9"/>
      <c r="J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89.31</v>
      </c>
    </row>
    <row r="19" spans="1:10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8"/>
      <c r="H19" s="18"/>
      <c r="I19" s="15"/>
      <c r="J19" s="15"/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"/>
      <c r="G20" s="11">
        <v>0.767</v>
      </c>
      <c r="H20" s="11"/>
      <c r="I20" s="12">
        <v>29.34</v>
      </c>
      <c r="J20" s="12">
        <f ca="1">ROUND(INDIRECT(ADDRESS(ROW()+(0), COLUMN()+(-3), 1))*INDIRECT(ADDRESS(ROW()+(0), COLUMN()+(-1), 1)), 2)</f>
        <v>22.5</v>
      </c>
    </row>
    <row r="21" spans="1:10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"/>
      <c r="G21" s="13">
        <v>0.767</v>
      </c>
      <c r="H21" s="13"/>
      <c r="I21" s="14">
        <v>25.25</v>
      </c>
      <c r="J21" s="14">
        <f ca="1">ROUND(INDIRECT(ADDRESS(ROW()+(0), COLUMN()+(-3), 1))*INDIRECT(ADDRESS(ROW()+(0), COLUMN()+(-1), 1)), 2)</f>
        <v>19.37</v>
      </c>
    </row>
    <row r="22" spans="1:10" ht="13.50" thickBot="1" customHeight="1">
      <c r="A22" s="15"/>
      <c r="B22" s="15"/>
      <c r="C22" s="15"/>
      <c r="D22" s="15"/>
      <c r="E22" s="15"/>
      <c r="F22" s="15"/>
      <c r="G22" s="9" t="s">
        <v>44</v>
      </c>
      <c r="H22" s="9"/>
      <c r="I22" s="9"/>
      <c r="J22" s="17">
        <f ca="1">ROUND(SUM(INDIRECT(ADDRESS(ROW()+(-1), COLUMN()+(0), 1)),INDIRECT(ADDRESS(ROW()+(-2), COLUMN()+(0), 1))), 2)</f>
        <v>41.87</v>
      </c>
    </row>
    <row r="23" spans="1:10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8"/>
      <c r="H23" s="18"/>
      <c r="I23" s="15"/>
      <c r="J23" s="15"/>
    </row>
    <row r="24" spans="1:10" ht="13.50" thickBot="1" customHeight="1">
      <c r="A24" s="19"/>
      <c r="B24" s="19"/>
      <c r="C24" s="19"/>
      <c r="D24" s="20" t="s">
        <v>46</v>
      </c>
      <c r="E24" s="19" t="s">
        <v>47</v>
      </c>
      <c r="F24" s="19"/>
      <c r="G24" s="13">
        <v>2</v>
      </c>
      <c r="H24" s="13"/>
      <c r="I24" s="14">
        <f ca="1">ROUND(SUM(INDIRECT(ADDRESS(ROW()+(-2), COLUMN()+(1), 1)),INDIRECT(ADDRESS(ROW()+(-6), COLUMN()+(1), 1))), 2)</f>
        <v>131.18</v>
      </c>
      <c r="J24" s="14">
        <f ca="1">ROUND(INDIRECT(ADDRESS(ROW()+(0), COLUMN()+(-3), 1))*INDIRECT(ADDRESS(ROW()+(0), COLUMN()+(-1), 1))/100, 2)</f>
        <v>2.62</v>
      </c>
    </row>
    <row r="25" spans="1:10" ht="13.50" thickBot="1" customHeight="1">
      <c r="A25" s="21" t="s">
        <v>48</v>
      </c>
      <c r="B25" s="21"/>
      <c r="C25" s="21"/>
      <c r="D25" s="22"/>
      <c r="E25" s="23"/>
      <c r="F25" s="23"/>
      <c r="G25" s="24" t="s">
        <v>49</v>
      </c>
      <c r="H25" s="24"/>
      <c r="I25" s="25"/>
      <c r="J25" s="26">
        <f ca="1">ROUND(SUM(INDIRECT(ADDRESS(ROW()+(-1), COLUMN()+(0), 1)),INDIRECT(ADDRESS(ROW()+(-3), COLUMN()+(0), 1)),INDIRECT(ADDRESS(ROW()+(-7), COLUMN()+(0), 1))), 2)</f>
        <v>133.8</v>
      </c>
    </row>
    <row r="28" spans="1:10" ht="13.50" thickBot="1" customHeight="1">
      <c r="A28" s="27" t="s">
        <v>50</v>
      </c>
      <c r="B28" s="27"/>
      <c r="C28" s="27"/>
      <c r="D28" s="27"/>
      <c r="E28" s="27"/>
      <c r="F28" s="27" t="s">
        <v>51</v>
      </c>
      <c r="G28" s="27"/>
      <c r="H28" s="27" t="s">
        <v>52</v>
      </c>
      <c r="I28" s="27"/>
      <c r="J28" s="27" t="s">
        <v>53</v>
      </c>
    </row>
    <row r="29" spans="1:10" ht="13.50" thickBot="1" customHeight="1">
      <c r="A29" s="28" t="s">
        <v>54</v>
      </c>
      <c r="B29" s="28"/>
      <c r="C29" s="28"/>
      <c r="D29" s="28"/>
      <c r="E29" s="28"/>
      <c r="F29" s="29">
        <v>1.12201e+006</v>
      </c>
      <c r="G29" s="29"/>
      <c r="H29" s="29">
        <v>1.12201e+006</v>
      </c>
      <c r="I29" s="29"/>
      <c r="J29" s="29" t="s">
        <v>55</v>
      </c>
    </row>
    <row r="30" spans="1:10" ht="24.00" thickBot="1" customHeight="1">
      <c r="A30" s="30" t="s">
        <v>56</v>
      </c>
      <c r="B30" s="30"/>
      <c r="C30" s="30"/>
      <c r="D30" s="30"/>
      <c r="E30" s="30"/>
      <c r="F30" s="31"/>
      <c r="G30" s="31"/>
      <c r="H30" s="31"/>
      <c r="I30" s="31"/>
      <c r="J30" s="31"/>
    </row>
    <row r="33" spans="1:1" ht="33.75" thickBot="1" customHeight="1">
      <c r="A33" s="1" t="s">
        <v>57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58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59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64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I18"/>
    <mergeCell ref="A19:C19"/>
    <mergeCell ref="E19:H19"/>
    <mergeCell ref="A20:C20"/>
    <mergeCell ref="E20:F20"/>
    <mergeCell ref="G20:H20"/>
    <mergeCell ref="A21:C21"/>
    <mergeCell ref="E21:F21"/>
    <mergeCell ref="G21:H21"/>
    <mergeCell ref="A22:C22"/>
    <mergeCell ref="E22:F22"/>
    <mergeCell ref="G22:I22"/>
    <mergeCell ref="A23:C23"/>
    <mergeCell ref="E23:H23"/>
    <mergeCell ref="A24:C24"/>
    <mergeCell ref="E24:F24"/>
    <mergeCell ref="G24:H24"/>
    <mergeCell ref="A25:F25"/>
    <mergeCell ref="G25:I25"/>
    <mergeCell ref="A28:E28"/>
    <mergeCell ref="F28:G28"/>
    <mergeCell ref="H28:I28"/>
    <mergeCell ref="A29:E29"/>
    <mergeCell ref="F29:G30"/>
    <mergeCell ref="H29:I30"/>
    <mergeCell ref="J29:J30"/>
    <mergeCell ref="A30:E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