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<sst xmlns="http://schemas.openxmlformats.org/spreadsheetml/2006/main" count="46" uniqueCount="46">
  <si>
    <t xml:space="preserve"/>
  </si>
  <si>
    <t xml:space="preserve">FDY010</t>
  </si>
  <si>
    <t xml:space="preserve">m</t>
  </si>
  <si>
    <t xml:space="preserve">Barana de vidre. Sistema "COMENZA".</t>
  </si>
  <si>
    <r>
      <rPr>
        <sz val="8.25"/>
        <color rgb="FF000000"/>
        <rFont val="Arial"/>
        <family val="2"/>
      </rPr>
      <t xml:space="preserve">Sistema de barana modular GlassFit SV-1602 Side "COMENZA", amb passamans RP-1400, format per tub rodó ranurat d'acer inoxidable AISI 316, acabat polit efecte mirall, de 42,4 mm de diàmetre i 1,5 mm de gruix, amb perfil de muntatge, model SV-1602, alumini anoditzat, sistema interior de drenatge DP-01 i embellidor clipat CL-1602-1, capaç de suportar una força horitzontal uniformement repartida de 0,8 kN/m aplicada en la vora superior del passamans segons CTE DB SE-AE, d'altura màxima 110 cm, per a vidre trempat laminar de seguretat, compost per dos llunes de 10 mm de gruix unides mitjançant dues làmines incolores de butiral de polivinil, de 0,38 mm d'espessor cadascuna. Sistema de muntatge Lateral, de fixació mitjançant ancoratge a la cara exterior de la biga de vora de forjat. Inclús ancoratge químic amb vareta roscada d'acer zincat per a fixació a la superfície suport.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</si>
  <si>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</si>
  <si>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</si>
  <si>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</si>
  <si>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</si>
  <si>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</si>
  <si>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</si>
  <si>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</si>
  <si>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mt25dfc010g</t>
  </si>
  <si>
    <t xml:space="preserve">m</t>
  </si>
  <si>
    <t xml:space="preserve">Sistema de barana modular GlassFit SV-1602 Side "COMENZA", amb passamans RP-1400, format per tub rodó ranurat d'acer inoxidable AISI 316, acabat polit efecte mirall, de 42,4 mm de diàmetre i 1,5 mm de gruix, amb perfil de muntatge, model SV-1602, alumini anoditzat, sistema interior de drenatge DP-01 i embellidor clipat CL-1602-1, capaç de suportar una força horitzontal uniformement repartida de 0,8 kN/m aplicada en la vora superior del passamans segons CTE DB SE-AE. Inclús accessoris, peces i cargols homologats.</t>
  </si>
  <si>
    <t xml:space="preserve">mt26aaq011b</t>
  </si>
  <si>
    <t xml:space="preserve">U</t>
  </si>
  <si>
    <t xml:space="preserve">Ancoratge químic amb vareta roscada d'acer zincat, de 10 mm de diàmetre, femella i volandera.</t>
  </si>
  <si>
    <t xml:space="preserve">mt21ves015k</t>
  </si>
  <si>
    <t xml:space="preserve">m²</t>
  </si>
  <si>
    <t xml:space="preserve">Vidre laminar de seguretat, compost per dues llunes de 10 mm d'espessor, unides mitjançant dues làmines incolores de butiral de polivinil, de 0,38 mm d'espessor cadascuna. Segons UNE-EN ISO 12543-2, UNE-EN 14449 i UNE-EN 12150-1</t>
  </si>
  <si>
    <t xml:space="preserve">Subtotal materials:</t>
  </si>
  <si>
    <t xml:space="preserve">Mà d'obra</t>
  </si>
  <si>
    <t xml:space="preserve">mo011</t>
  </si>
  <si>
    <t xml:space="preserve">h</t>
  </si>
  <si>
    <t xml:space="preserve">Oficial 1ª muntador.</t>
  </si>
  <si>
    <t xml:space="preserve">mo080</t>
  </si>
  <si>
    <t xml:space="preserve">h</t>
  </si>
  <si>
    <t xml:space="preserve">Ajudant muntador.</t>
  </si>
  <si>
    <t xml:space="preserve">Subtotal mà d'obra:</t>
  </si>
  <si>
    <t xml:space="preserve">Costos directes complementaris</t>
  </si>
  <si>
    <t xml:space="preserve">%</t>
  </si>
  <si>
    <t xml:space="preserve">Costos directes complementaris</t>
  </si>
  <si>
    <t xml:space="preserve">Cost de manteniment decennal: 72,11€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</si>
  <si>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</si>
  <si>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</si>
  <si>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</si>
  <si>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</si>
  <si>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</si>
  <si>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</si>
  <si>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</si>
  <si>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Vidrio para la edificación. Vidrio laminado y vidrio laminado de seguridad. Evaluación de la conformidad.</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</si>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</sst>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5.61" customWidth="1"/>
    <col min="5" max="5" width="75.48" customWidth="1"/>
    <col min="6" max="6" width="11.73" customWidth="1"/>
    <col min="7" max="7" width="1.02" customWidth="1"/>
    <col min="8" max="8" width="11.22"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t="s">
        <v>9</v>
      </c>
      <c r="I8" s="7" t="s">
        <v>10</v>
      </c>
      <c r="J8" s="7"/>
    </row>
    <row r="9" spans="1:10" ht="13.50" thickBot="1" customHeight="1">
      <c r="A9" s="8">
        <v>1</v>
      </c>
      <c r="B9" s="8"/>
      <c r="C9" s="8"/>
      <c r="D9" s="8"/>
      <c r="E9" s="9" t="s">
        <v>11</v>
      </c>
      <c r="F9" s="9"/>
      <c r="G9" s="9"/>
      <c r="H9" s="8"/>
      <c r="I9" s="8"/>
      <c r="J9" s="8"/>
    </row>
    <row r="10" spans="1:10" ht="76.50" thickBot="1" customHeight="1">
      <c r="A10" s="1" t="s">
        <v>12</v>
      </c>
      <c r="B10" s="1"/>
      <c r="C10" s="10" t="s">
        <v>13</v>
      </c>
      <c r="D10" s="10"/>
      <c r="E10" s="1" t="s">
        <v>14</v>
      </c>
      <c r="F10" s="11">
        <v>1</v>
      </c>
      <c r="G10" s="11"/>
      <c r="H10" s="12">
        <v>139.82</v>
      </c>
      <c r="I10" s="12">
        <f ca="1">ROUND(INDIRECT(ADDRESS(ROW()+(0), COLUMN()+(-3), 1))*INDIRECT(ADDRESS(ROW()+(0), COLUMN()+(-1), 1)), 2)</f>
        <v>139.82</v>
      </c>
      <c r="J10" s="12"/>
    </row>
    <row r="11" spans="1:10" ht="24.00" thickBot="1" customHeight="1">
      <c r="A11" s="1" t="s">
        <v>15</v>
      </c>
      <c r="B11" s="1"/>
      <c r="C11" s="10" t="s">
        <v>16</v>
      </c>
      <c r="D11" s="10"/>
      <c r="E11" s="1" t="s">
        <v>17</v>
      </c>
      <c r="F11" s="11">
        <v>4</v>
      </c>
      <c r="G11" s="11"/>
      <c r="H11" s="12">
        <v>1.14</v>
      </c>
      <c r="I11" s="12">
        <f ca="1">ROUND(INDIRECT(ADDRESS(ROW()+(0), COLUMN()+(-3), 1))*INDIRECT(ADDRESS(ROW()+(0), COLUMN()+(-1), 1)), 2)</f>
        <v>4.56</v>
      </c>
      <c r="J11" s="12"/>
    </row>
    <row r="12" spans="1:10" ht="34.50" thickBot="1" customHeight="1">
      <c r="A12" s="1" t="s">
        <v>18</v>
      </c>
      <c r="B12" s="1"/>
      <c r="C12" s="10" t="s">
        <v>19</v>
      </c>
      <c r="D12" s="10"/>
      <c r="E12" s="1" t="s">
        <v>20</v>
      </c>
      <c r="F12" s="13">
        <v>1.19</v>
      </c>
      <c r="G12" s="13"/>
      <c r="H12" s="14">
        <v>94</v>
      </c>
      <c r="I12" s="14">
        <f ca="1">ROUND(INDIRECT(ADDRESS(ROW()+(0), COLUMN()+(-3), 1))*INDIRECT(ADDRESS(ROW()+(0), COLUMN()+(-1), 1)), 2)</f>
        <v>111.86</v>
      </c>
      <c r="J12" s="14"/>
    </row>
    <row r="13" spans="1:10" ht="13.50" thickBot="1" customHeight="1">
      <c r="A13" s="15"/>
      <c r="B13" s="15"/>
      <c r="C13" s="15"/>
      <c r="D13" s="15"/>
      <c r="E13" s="15"/>
      <c r="F13" s="9" t="s">
        <v>21</v>
      </c>
      <c r="G13" s="9"/>
      <c r="H13" s="9"/>
      <c r="I13" s="17">
        <f ca="1">ROUND(SUM(INDIRECT(ADDRESS(ROW()+(-1), COLUMN()+(0), 1)),INDIRECT(ADDRESS(ROW()+(-2), COLUMN()+(0), 1)),INDIRECT(ADDRESS(ROW()+(-3), COLUMN()+(0), 1))), 2)</f>
        <v>256.24</v>
      </c>
      <c r="J13" s="17"/>
    </row>
    <row r="14" spans="1:10" ht="13.50" thickBot="1" customHeight="1">
      <c r="A14" s="15">
        <v>2</v>
      </c>
      <c r="B14" s="15"/>
      <c r="C14" s="15"/>
      <c r="D14" s="15"/>
      <c r="E14" s="18" t="s">
        <v>22</v>
      </c>
      <c r="F14" s="18"/>
      <c r="G14" s="18"/>
      <c r="H14" s="15"/>
      <c r="I14" s="15"/>
      <c r="J14" s="15"/>
    </row>
    <row r="15" spans="1:10" ht="13.50" thickBot="1" customHeight="1">
      <c r="A15" s="1" t="s">
        <v>23</v>
      </c>
      <c r="B15" s="1"/>
      <c r="C15" s="10" t="s">
        <v>24</v>
      </c>
      <c r="D15" s="10"/>
      <c r="E15" s="1" t="s">
        <v>25</v>
      </c>
      <c r="F15" s="11">
        <v>0.815</v>
      </c>
      <c r="G15" s="11"/>
      <c r="H15" s="12">
        <v>29.34</v>
      </c>
      <c r="I15" s="12">
        <f ca="1">ROUND(INDIRECT(ADDRESS(ROW()+(0), COLUMN()+(-3), 1))*INDIRECT(ADDRESS(ROW()+(0), COLUMN()+(-1), 1)), 2)</f>
        <v>23.91</v>
      </c>
      <c r="J15" s="12"/>
    </row>
    <row r="16" spans="1:10" ht="13.50" thickBot="1" customHeight="1">
      <c r="A16" s="1" t="s">
        <v>26</v>
      </c>
      <c r="B16" s="1"/>
      <c r="C16" s="10" t="s">
        <v>27</v>
      </c>
      <c r="D16" s="10"/>
      <c r="E16" s="1" t="s">
        <v>28</v>
      </c>
      <c r="F16" s="13">
        <v>1.63</v>
      </c>
      <c r="G16" s="13"/>
      <c r="H16" s="14">
        <v>25.28</v>
      </c>
      <c r="I16" s="14">
        <f ca="1">ROUND(INDIRECT(ADDRESS(ROW()+(0), COLUMN()+(-3), 1))*INDIRECT(ADDRESS(ROW()+(0), COLUMN()+(-1), 1)), 2)</f>
        <v>41.21</v>
      </c>
      <c r="J16" s="14"/>
    </row>
    <row r="17" spans="1:10" ht="13.50" thickBot="1" customHeight="1">
      <c r="A17" s="15"/>
      <c r="B17" s="15"/>
      <c r="C17" s="15"/>
      <c r="D17" s="15"/>
      <c r="E17" s="15"/>
      <c r="F17" s="9" t="s">
        <v>29</v>
      </c>
      <c r="G17" s="9"/>
      <c r="H17" s="9"/>
      <c r="I17" s="17">
        <f ca="1">ROUND(SUM(INDIRECT(ADDRESS(ROW()+(-1), COLUMN()+(0), 1)),INDIRECT(ADDRESS(ROW()+(-2), COLUMN()+(0), 1))), 2)</f>
        <v>65.12</v>
      </c>
      <c r="J17" s="17"/>
    </row>
    <row r="18" spans="1:10" ht="13.50" thickBot="1" customHeight="1">
      <c r="A18" s="15">
        <v>3</v>
      </c>
      <c r="B18" s="15"/>
      <c r="C18" s="15"/>
      <c r="D18" s="15"/>
      <c r="E18" s="18" t="s">
        <v>30</v>
      </c>
      <c r="F18" s="18"/>
      <c r="G18" s="18"/>
      <c r="H18" s="15"/>
      <c r="I18" s="15"/>
      <c r="J18" s="15"/>
    </row>
    <row r="19" spans="1:10" ht="13.50" thickBot="1" customHeight="1">
      <c r="A19" s="19"/>
      <c r="B19" s="19"/>
      <c r="C19" s="20" t="s">
        <v>31</v>
      </c>
      <c r="D19" s="20"/>
      <c r="E19" s="19" t="s">
        <v>32</v>
      </c>
      <c r="F19" s="13">
        <v>2</v>
      </c>
      <c r="G19" s="13"/>
      <c r="H19" s="14">
        <f ca="1">ROUND(SUM(INDIRECT(ADDRESS(ROW()+(-2), COLUMN()+(1), 1)),INDIRECT(ADDRESS(ROW()+(-6), COLUMN()+(1), 1))), 2)</f>
        <v>321.36</v>
      </c>
      <c r="I19" s="14">
        <f ca="1">ROUND(INDIRECT(ADDRESS(ROW()+(0), COLUMN()+(-3), 1))*INDIRECT(ADDRESS(ROW()+(0), COLUMN()+(-1), 1))/100, 2)</f>
        <v>6.43</v>
      </c>
      <c r="J19" s="14"/>
    </row>
    <row r="20" spans="1:10" ht="13.50" thickBot="1" customHeight="1">
      <c r="A20" s="21" t="s">
        <v>33</v>
      </c>
      <c r="B20" s="21"/>
      <c r="C20" s="22"/>
      <c r="D20" s="22"/>
      <c r="E20" s="23"/>
      <c r="F20" s="24" t="s">
        <v>34</v>
      </c>
      <c r="G20" s="24"/>
      <c r="H20" s="25"/>
      <c r="I20" s="26">
        <f ca="1">ROUND(SUM(INDIRECT(ADDRESS(ROW()+(-1), COLUMN()+(0), 1)),INDIRECT(ADDRESS(ROW()+(-3), COLUMN()+(0), 1)),INDIRECT(ADDRESS(ROW()+(-7), COLUMN()+(0), 1))), 2)</f>
        <v>327.79</v>
      </c>
      <c r="J20" s="26"/>
    </row>
    <row r="23" spans="1:10" ht="13.50" thickBot="1" customHeight="1">
      <c r="A23" s="27" t="s">
        <v>35</v>
      </c>
      <c r="B23" s="27"/>
      <c r="C23" s="27"/>
      <c r="D23" s="27"/>
      <c r="E23" s="27"/>
      <c r="F23" s="27" t="s">
        <v>36</v>
      </c>
      <c r="G23" s="27" t="s">
        <v>37</v>
      </c>
      <c r="H23" s="27"/>
      <c r="I23" s="27"/>
      <c r="J23" s="27" t="s">
        <v>38</v>
      </c>
    </row>
    <row r="24" spans="1:10" ht="13.50" thickBot="1" customHeight="1">
      <c r="A24" s="28" t="s">
        <v>39</v>
      </c>
      <c r="B24" s="28"/>
      <c r="C24" s="28"/>
      <c r="D24" s="28"/>
      <c r="E24" s="28"/>
      <c r="F24" s="29">
        <v>132006</v>
      </c>
      <c r="G24" s="29">
        <v>132007</v>
      </c>
      <c r="H24" s="29"/>
      <c r="I24" s="29"/>
      <c r="J24" s="29" t="s">
        <v>40</v>
      </c>
    </row>
    <row r="25" spans="1:10" ht="13.50" thickBot="1" customHeight="1">
      <c r="A25" s="30" t="s">
        <v>41</v>
      </c>
      <c r="B25" s="30"/>
      <c r="C25" s="30"/>
      <c r="D25" s="30"/>
      <c r="E25" s="30"/>
      <c r="F25" s="31"/>
      <c r="G25" s="31"/>
      <c r="H25" s="31"/>
      <c r="I25" s="31"/>
      <c r="J25" s="31"/>
    </row>
    <row r="26" spans="1:10" ht="13.50" thickBot="1" customHeight="1">
      <c r="A26" s="32" t="s">
        <v>42</v>
      </c>
      <c r="B26" s="32"/>
      <c r="C26" s="32"/>
      <c r="D26" s="32"/>
      <c r="E26" s="32"/>
      <c r="F26" s="33">
        <v>162006</v>
      </c>
      <c r="G26" s="33">
        <v>162006</v>
      </c>
      <c r="H26" s="33"/>
      <c r="I26" s="33"/>
      <c r="J26" s="33"/>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row r="31" spans="1:1" ht="33.75" thickBot="1" customHeight="1">
      <c r="A31" s="1" t="s">
        <v>45</v>
      </c>
      <c r="B31" s="1"/>
      <c r="C31" s="1"/>
      <c r="D31" s="1"/>
      <c r="E31" s="1"/>
      <c r="F31" s="1"/>
      <c r="G31" s="1"/>
      <c r="H31" s="1"/>
      <c r="I31" s="1"/>
      <c r="J31" s="1"/>
    </row>
  </sheetData>
  <mergeCells count="67">
    <mergeCell ref="A1:J1"/>
    <mergeCell ref="B3:C3"/>
    <mergeCell ref="D3:J3"/>
    <mergeCell ref="A5:J5"/>
    <mergeCell ref="A8:B8"/>
    <mergeCell ref="C8:D8"/>
    <mergeCell ref="F8:G8"/>
    <mergeCell ref="I8:J8"/>
    <mergeCell ref="A9:B9"/>
    <mergeCell ref="C9:D9"/>
    <mergeCell ref="E9:G9"/>
    <mergeCell ref="I9:J9"/>
    <mergeCell ref="A10:B10"/>
    <mergeCell ref="C10:D10"/>
    <mergeCell ref="F10:G10"/>
    <mergeCell ref="I10:J10"/>
    <mergeCell ref="A11:B11"/>
    <mergeCell ref="C11:D11"/>
    <mergeCell ref="F11:G11"/>
    <mergeCell ref="I11:J11"/>
    <mergeCell ref="A12:B12"/>
    <mergeCell ref="C12:D12"/>
    <mergeCell ref="F12:G12"/>
    <mergeCell ref="I12:J12"/>
    <mergeCell ref="A13:B13"/>
    <mergeCell ref="C13:D13"/>
    <mergeCell ref="F13:H13"/>
    <mergeCell ref="I13:J13"/>
    <mergeCell ref="A14:B14"/>
    <mergeCell ref="C14:D14"/>
    <mergeCell ref="E14:G14"/>
    <mergeCell ref="I14:J14"/>
    <mergeCell ref="A15:B15"/>
    <mergeCell ref="C15:D15"/>
    <mergeCell ref="F15:G15"/>
    <mergeCell ref="I15:J15"/>
    <mergeCell ref="A16:B16"/>
    <mergeCell ref="C16:D16"/>
    <mergeCell ref="F16:G16"/>
    <mergeCell ref="I16:J16"/>
    <mergeCell ref="A17:B17"/>
    <mergeCell ref="C17:D17"/>
    <mergeCell ref="F17:H17"/>
    <mergeCell ref="I17:J17"/>
    <mergeCell ref="A18:B18"/>
    <mergeCell ref="C18:D18"/>
    <mergeCell ref="E18:G18"/>
    <mergeCell ref="I18:J18"/>
    <mergeCell ref="A19:B19"/>
    <mergeCell ref="C19:D19"/>
    <mergeCell ref="F19:G19"/>
    <mergeCell ref="I19:J19"/>
    <mergeCell ref="A20:E20"/>
    <mergeCell ref="F20:H20"/>
    <mergeCell ref="I20:J20"/>
    <mergeCell ref="A23:E23"/>
    <mergeCell ref="G23:I23"/>
    <mergeCell ref="A24:E24"/>
    <mergeCell ref="G24:I24"/>
    <mergeCell ref="J24:J26"/>
    <mergeCell ref="A25:E25"/>
    <mergeCell ref="G25:I25"/>
    <mergeCell ref="A26:E26"/>
    <mergeCell ref="G26:I26"/>
    <mergeCell ref="A29:J29"/>
    <mergeCell ref="A30:J30"/>
    <mergeCell ref="A31:J31"/>
  </mergeCells>
  <pageMargins left="0.147638" right="0.147638" top="0.206693" bottom="0.206693" header="0.0" footer="0.0"/>
  <pageSetup paperSize="9" orientation="portrait"/>
  <rowBreaks count="0" manualBreakCount="0">
    </rowBreaks>
</worksheet>
</file>