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<sst xmlns="http://schemas.openxmlformats.org/spreadsheetml/2006/main" count="46" uniqueCount="46">
  <si>
    <t xml:space="preserve"/>
  </si>
  <si>
    <t xml:space="preserve">FDY010</t>
  </si>
  <si>
    <t xml:space="preserve">m</t>
  </si>
  <si>
    <t xml:space="preserve">Barana de vidre. Sistema "COMENZA".</t>
  </si>
  <si>
    <r>
      <rPr>
        <sz val="8.25"/>
        <color rgb="FF000000"/>
        <rFont val="Arial"/>
        <family val="2"/>
      </rPr>
      <t xml:space="preserve">Sistema de barana modular GlassFit SV-1801 Top "COMENZA", sense passamans, amb perfil de muntatge, model SV-1801, alumini anoditzat, capaç de suportar una força horitzontal uniformement repartida de 3,0 kN/m aplicada en la vora superior del vidre segons CTE DB SE-AE, d'altura màxima 110 cm, per a vidre trempat laminar de seguretat, compost per dos llunes de 12 mm de gruix unides mitjançant quatre làmines incolores de butiral de polivinil, de 0,38 mm d'espessor cadascuna. Sistema de muntatge Superior, de fixació mitjançant ancoratge a la cara superior de la biga de vora de forjat. Inclús ancoratge químic amb vareta roscada d'acer zincat per a fixació a la superfície suport.</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</si>
  <si>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</si>
  <si>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</si>
  <si>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</si>
  <si>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</si>
  <si>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</si>
  <si>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</si>
  <si>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</si>
  <si>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mt25dfc140a</t>
  </si>
  <si>
    <t xml:space="preserve">m</t>
  </si>
  <si>
    <t xml:space="preserve">Sistema de barana modular GlassFit SV-1801 Top "COMENZA", sense passamans, amb perfil de muntatge, model SV-1801, alumini anoditzat, capaç de suportar una força horitzontal uniformement repartida de 3 kN/m aplicada en la vora superior del vidre segons CTE DB SE-AE. Inclús accessoris, peces i cargols homologats.</t>
  </si>
  <si>
    <t xml:space="preserve">mt26aaq011c</t>
  </si>
  <si>
    <t xml:space="preserve">U</t>
  </si>
  <si>
    <t xml:space="preserve">Ancoratge químic amb vareta roscada d'acer zincat, de 12 mm de diàmetre, femella i volandera.</t>
  </si>
  <si>
    <t xml:space="preserve">mt21ves015i</t>
  </si>
  <si>
    <t xml:space="preserve">m²</t>
  </si>
  <si>
    <t xml:space="preserve">Vidre trempat laminar de seguretat, compost per dues llunes de 12 mm d'espessor, unides mitjançant quatre làmines incolores de butiral de polivinil, de 0,38 mm d'espessor cadascuna. Segons UNE-EN ISO 12543-2, UNE-EN 14449 i UNE-EN 12150-1</t>
  </si>
  <si>
    <t xml:space="preserve">Subtotal materials:</t>
  </si>
  <si>
    <t xml:space="preserve">Mà d'obra</t>
  </si>
  <si>
    <t xml:space="preserve">mo011</t>
  </si>
  <si>
    <t xml:space="preserve">h</t>
  </si>
  <si>
    <t xml:space="preserve">Oficial 1ª muntador.</t>
  </si>
  <si>
    <t xml:space="preserve">mo080</t>
  </si>
  <si>
    <t xml:space="preserve">h</t>
  </si>
  <si>
    <t xml:space="preserve">Ajudant muntador.</t>
  </si>
  <si>
    <t xml:space="preserve">Subtotal mà d'obra:</t>
  </si>
  <si>
    <t xml:space="preserve">Costos directes complementaris</t>
  </si>
  <si>
    <t xml:space="preserve">%</t>
  </si>
  <si>
    <t xml:space="preserve">Costos directes complementaris</t>
  </si>
  <si>
    <t xml:space="preserve">Cost de manteniment decennal: 91,33€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</si>
  <si>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</si>
  <si>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Referència i títol de la norma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</si>
  <si>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</si>
  <si>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</si>
  <si>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</si>
  <si>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14449:2005</t>
  </si>
  <si>
    <t xml:space="preserve">1/3/4</t>
  </si>
  <si>
    <t xml:space="preserve">Vidrio para la edificación. Vidrio laminado y vidrio laminado de seguridad. Evaluación de la conformidad.</t>
  </si>
  <si>
    <t xml:space="preserve">EN  14449:2005/AC:2005</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</si>
  <si>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t>
    </r>
  </si>
  <si>
    <r>
      <rPr>
        <sz val="8.25"/>
        <color rgb="FF000000"/>
        <rFont val="Arial"/>
        <family val="2"/>
      </rPr>
      <t xml:space="preserve">(b)</t>
    </r>
    <r>
      <rPr>
        <sz val="8.25"/>
        <color rgb="FF000000"/>
        <rFont val="Arial"/>
        <family val="2"/>
      </rPr>
      <t xml:space="preserve"> </t>
    </r>
    <r>
      <rPr>
        <sz val="8.25"/>
        <color rgb="FF000000"/>
        <rFont val="Arial"/>
        <family val="2"/>
      </rPr>
      <t xml:space="preserve">Data en què finalitza el període de coexistència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</si>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</sst>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02" customWidth="1"/>
    <col min="4" max="4" width="5.61" customWidth="1"/>
    <col min="5" max="5" width="75.48" customWidth="1"/>
    <col min="6" max="6" width="11.73" customWidth="1"/>
    <col min="7" max="7" width="1.02" customWidth="1"/>
    <col min="8" max="8" width="11.22"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66.00" thickBot="1" customHeight="1">
      <c r="A5" s="5" t="s">
        <v>4</v>
      </c>
      <c r="B5" s="5"/>
      <c r="C5" s="5"/>
      <c r="D5" s="5"/>
      <c r="E5" s="5"/>
      <c r="F5" s="5"/>
      <c r="G5" s="5"/>
      <c r="H5" s="5"/>
      <c r="I5" s="5"/>
      <c r="J5" s="5"/>
    </row>
    <row r="8" spans="1:10" ht="24.00" thickBot="1" customHeight="1">
      <c r="A8" s="6" t="s">
        <v>5</v>
      </c>
      <c r="B8" s="6"/>
      <c r="C8" s="6" t="s">
        <v>6</v>
      </c>
      <c r="D8" s="6"/>
      <c r="E8" s="6" t="s">
        <v>7</v>
      </c>
      <c r="F8" s="7" t="s">
        <v>8</v>
      </c>
      <c r="G8" s="7"/>
      <c r="H8" s="7" t="s">
        <v>9</v>
      </c>
      <c r="I8" s="7" t="s">
        <v>10</v>
      </c>
      <c r="J8" s="7"/>
    </row>
    <row r="9" spans="1:10" ht="13.50" thickBot="1" customHeight="1">
      <c r="A9" s="8">
        <v>1</v>
      </c>
      <c r="B9" s="8"/>
      <c r="C9" s="8"/>
      <c r="D9" s="8"/>
      <c r="E9" s="9" t="s">
        <v>11</v>
      </c>
      <c r="F9" s="9"/>
      <c r="G9" s="9"/>
      <c r="H9" s="8"/>
      <c r="I9" s="8"/>
      <c r="J9" s="8"/>
    </row>
    <row r="10" spans="1:10" ht="45.00" thickBot="1" customHeight="1">
      <c r="A10" s="1" t="s">
        <v>12</v>
      </c>
      <c r="B10" s="1"/>
      <c r="C10" s="10" t="s">
        <v>13</v>
      </c>
      <c r="D10" s="10"/>
      <c r="E10" s="1" t="s">
        <v>14</v>
      </c>
      <c r="F10" s="11">
        <v>1</v>
      </c>
      <c r="G10" s="11"/>
      <c r="H10" s="12">
        <v>142.17</v>
      </c>
      <c r="I10" s="12">
        <f ca="1">ROUND(INDIRECT(ADDRESS(ROW()+(0), COLUMN()+(-3), 1))*INDIRECT(ADDRESS(ROW()+(0), COLUMN()+(-1), 1)), 2)</f>
        <v>142.17</v>
      </c>
      <c r="J10" s="12"/>
    </row>
    <row r="11" spans="1:10" ht="24.00" thickBot="1" customHeight="1">
      <c r="A11" s="1" t="s">
        <v>15</v>
      </c>
      <c r="B11" s="1"/>
      <c r="C11" s="10" t="s">
        <v>16</v>
      </c>
      <c r="D11" s="10"/>
      <c r="E11" s="1" t="s">
        <v>17</v>
      </c>
      <c r="F11" s="11">
        <v>5</v>
      </c>
      <c r="G11" s="11"/>
      <c r="H11" s="12">
        <v>1.89</v>
      </c>
      <c r="I11" s="12">
        <f ca="1">ROUND(INDIRECT(ADDRESS(ROW()+(0), COLUMN()+(-3), 1))*INDIRECT(ADDRESS(ROW()+(0), COLUMN()+(-1), 1)), 2)</f>
        <v>9.45</v>
      </c>
      <c r="J11" s="12"/>
    </row>
    <row r="12" spans="1:10" ht="34.50" thickBot="1" customHeight="1">
      <c r="A12" s="1" t="s">
        <v>18</v>
      </c>
      <c r="B12" s="1"/>
      <c r="C12" s="10" t="s">
        <v>19</v>
      </c>
      <c r="D12" s="10"/>
      <c r="E12" s="1" t="s">
        <v>20</v>
      </c>
      <c r="F12" s="13">
        <v>1.07</v>
      </c>
      <c r="G12" s="13"/>
      <c r="H12" s="14">
        <v>182.28</v>
      </c>
      <c r="I12" s="14">
        <f ca="1">ROUND(INDIRECT(ADDRESS(ROW()+(0), COLUMN()+(-3), 1))*INDIRECT(ADDRESS(ROW()+(0), COLUMN()+(-1), 1)), 2)</f>
        <v>195.04</v>
      </c>
      <c r="J12" s="14"/>
    </row>
    <row r="13" spans="1:10" ht="13.50" thickBot="1" customHeight="1">
      <c r="A13" s="15"/>
      <c r="B13" s="15"/>
      <c r="C13" s="15"/>
      <c r="D13" s="15"/>
      <c r="E13" s="15"/>
      <c r="F13" s="9" t="s">
        <v>21</v>
      </c>
      <c r="G13" s="9"/>
      <c r="H13" s="9"/>
      <c r="I13" s="17">
        <f ca="1">ROUND(SUM(INDIRECT(ADDRESS(ROW()+(-1), COLUMN()+(0), 1)),INDIRECT(ADDRESS(ROW()+(-2), COLUMN()+(0), 1)),INDIRECT(ADDRESS(ROW()+(-3), COLUMN()+(0), 1))), 2)</f>
        <v>346.66</v>
      </c>
      <c r="J13" s="17"/>
    </row>
    <row r="14" spans="1:10" ht="13.50" thickBot="1" customHeight="1">
      <c r="A14" s="15">
        <v>2</v>
      </c>
      <c r="B14" s="15"/>
      <c r="C14" s="15"/>
      <c r="D14" s="15"/>
      <c r="E14" s="18" t="s">
        <v>22</v>
      </c>
      <c r="F14" s="18"/>
      <c r="G14" s="18"/>
      <c r="H14" s="15"/>
      <c r="I14" s="15"/>
      <c r="J14" s="15"/>
    </row>
    <row r="15" spans="1:10" ht="13.50" thickBot="1" customHeight="1">
      <c r="A15" s="1" t="s">
        <v>23</v>
      </c>
      <c r="B15" s="1"/>
      <c r="C15" s="10" t="s">
        <v>24</v>
      </c>
      <c r="D15" s="10"/>
      <c r="E15" s="1" t="s">
        <v>25</v>
      </c>
      <c r="F15" s="11">
        <v>0.755</v>
      </c>
      <c r="G15" s="11"/>
      <c r="H15" s="12">
        <v>29.34</v>
      </c>
      <c r="I15" s="12">
        <f ca="1">ROUND(INDIRECT(ADDRESS(ROW()+(0), COLUMN()+(-3), 1))*INDIRECT(ADDRESS(ROW()+(0), COLUMN()+(-1), 1)), 2)</f>
        <v>22.15</v>
      </c>
      <c r="J15" s="12"/>
    </row>
    <row r="16" spans="1:10" ht="13.50" thickBot="1" customHeight="1">
      <c r="A16" s="1" t="s">
        <v>26</v>
      </c>
      <c r="B16" s="1"/>
      <c r="C16" s="10" t="s">
        <v>27</v>
      </c>
      <c r="D16" s="10"/>
      <c r="E16" s="1" t="s">
        <v>28</v>
      </c>
      <c r="F16" s="13">
        <v>1.511</v>
      </c>
      <c r="G16" s="13"/>
      <c r="H16" s="14">
        <v>25.28</v>
      </c>
      <c r="I16" s="14">
        <f ca="1">ROUND(INDIRECT(ADDRESS(ROW()+(0), COLUMN()+(-3), 1))*INDIRECT(ADDRESS(ROW()+(0), COLUMN()+(-1), 1)), 2)</f>
        <v>38.2</v>
      </c>
      <c r="J16" s="14"/>
    </row>
    <row r="17" spans="1:10" ht="13.50" thickBot="1" customHeight="1">
      <c r="A17" s="15"/>
      <c r="B17" s="15"/>
      <c r="C17" s="15"/>
      <c r="D17" s="15"/>
      <c r="E17" s="15"/>
      <c r="F17" s="9" t="s">
        <v>29</v>
      </c>
      <c r="G17" s="9"/>
      <c r="H17" s="9"/>
      <c r="I17" s="17">
        <f ca="1">ROUND(SUM(INDIRECT(ADDRESS(ROW()+(-1), COLUMN()+(0), 1)),INDIRECT(ADDRESS(ROW()+(-2), COLUMN()+(0), 1))), 2)</f>
        <v>60.35</v>
      </c>
      <c r="J17" s="17"/>
    </row>
    <row r="18" spans="1:10" ht="13.50" thickBot="1" customHeight="1">
      <c r="A18" s="15">
        <v>3</v>
      </c>
      <c r="B18" s="15"/>
      <c r="C18" s="15"/>
      <c r="D18" s="15"/>
      <c r="E18" s="18" t="s">
        <v>30</v>
      </c>
      <c r="F18" s="18"/>
      <c r="G18" s="18"/>
      <c r="H18" s="15"/>
      <c r="I18" s="15"/>
      <c r="J18" s="15"/>
    </row>
    <row r="19" spans="1:10" ht="13.50" thickBot="1" customHeight="1">
      <c r="A19" s="19"/>
      <c r="B19" s="19"/>
      <c r="C19" s="20" t="s">
        <v>31</v>
      </c>
      <c r="D19" s="20"/>
      <c r="E19" s="19" t="s">
        <v>32</v>
      </c>
      <c r="F19" s="13">
        <v>2</v>
      </c>
      <c r="G19" s="13"/>
      <c r="H19" s="14">
        <f ca="1">ROUND(SUM(INDIRECT(ADDRESS(ROW()+(-2), COLUMN()+(1), 1)),INDIRECT(ADDRESS(ROW()+(-6), COLUMN()+(1), 1))), 2)</f>
        <v>407.01</v>
      </c>
      <c r="I19" s="14">
        <f ca="1">ROUND(INDIRECT(ADDRESS(ROW()+(0), COLUMN()+(-3), 1))*INDIRECT(ADDRESS(ROW()+(0), COLUMN()+(-1), 1))/100, 2)</f>
        <v>8.14</v>
      </c>
      <c r="J19" s="14"/>
    </row>
    <row r="20" spans="1:10" ht="13.50" thickBot="1" customHeight="1">
      <c r="A20" s="21" t="s">
        <v>33</v>
      </c>
      <c r="B20" s="21"/>
      <c r="C20" s="22"/>
      <c r="D20" s="22"/>
      <c r="E20" s="23"/>
      <c r="F20" s="24" t="s">
        <v>34</v>
      </c>
      <c r="G20" s="24"/>
      <c r="H20" s="25"/>
      <c r="I20" s="26">
        <f ca="1">ROUND(SUM(INDIRECT(ADDRESS(ROW()+(-1), COLUMN()+(0), 1)),INDIRECT(ADDRESS(ROW()+(-3), COLUMN()+(0), 1)),INDIRECT(ADDRESS(ROW()+(-7), COLUMN()+(0), 1))), 2)</f>
        <v>415.15</v>
      </c>
      <c r="J20" s="26"/>
    </row>
    <row r="23" spans="1:10" ht="13.50" thickBot="1" customHeight="1">
      <c r="A23" s="27" t="s">
        <v>35</v>
      </c>
      <c r="B23" s="27"/>
      <c r="C23" s="27"/>
      <c r="D23" s="27"/>
      <c r="E23" s="27"/>
      <c r="F23" s="27" t="s">
        <v>36</v>
      </c>
      <c r="G23" s="27" t="s">
        <v>37</v>
      </c>
      <c r="H23" s="27"/>
      <c r="I23" s="27"/>
      <c r="J23" s="27" t="s">
        <v>38</v>
      </c>
    </row>
    <row r="24" spans="1:10" ht="13.50" thickBot="1" customHeight="1">
      <c r="A24" s="28" t="s">
        <v>39</v>
      </c>
      <c r="B24" s="28"/>
      <c r="C24" s="28"/>
      <c r="D24" s="28"/>
      <c r="E24" s="28"/>
      <c r="F24" s="29">
        <v>132006</v>
      </c>
      <c r="G24" s="29">
        <v>132007</v>
      </c>
      <c r="H24" s="29"/>
      <c r="I24" s="29"/>
      <c r="J24" s="29" t="s">
        <v>40</v>
      </c>
    </row>
    <row r="25" spans="1:10" ht="13.50" thickBot="1" customHeight="1">
      <c r="A25" s="30" t="s">
        <v>41</v>
      </c>
      <c r="B25" s="30"/>
      <c r="C25" s="30"/>
      <c r="D25" s="30"/>
      <c r="E25" s="30"/>
      <c r="F25" s="31"/>
      <c r="G25" s="31"/>
      <c r="H25" s="31"/>
      <c r="I25" s="31"/>
      <c r="J25" s="31"/>
    </row>
    <row r="26" spans="1:10" ht="13.50" thickBot="1" customHeight="1">
      <c r="A26" s="32" t="s">
        <v>42</v>
      </c>
      <c r="B26" s="32"/>
      <c r="C26" s="32"/>
      <c r="D26" s="32"/>
      <c r="E26" s="32"/>
      <c r="F26" s="33">
        <v>162006</v>
      </c>
      <c r="G26" s="33">
        <v>162006</v>
      </c>
      <c r="H26" s="33"/>
      <c r="I26" s="33"/>
      <c r="J26" s="33"/>
    </row>
    <row r="29" spans="1:1" ht="33.75" thickBot="1" customHeight="1">
      <c r="A29" s="1" t="s">
        <v>43</v>
      </c>
      <c r="B29" s="1"/>
      <c r="C29" s="1"/>
      <c r="D29" s="1"/>
      <c r="E29" s="1"/>
      <c r="F29" s="1"/>
      <c r="G29" s="1"/>
      <c r="H29" s="1"/>
      <c r="I29" s="1"/>
      <c r="J29" s="1"/>
    </row>
    <row r="30" spans="1:1" ht="33.75" thickBot="1" customHeight="1">
      <c r="A30" s="1" t="s">
        <v>44</v>
      </c>
      <c r="B30" s="1"/>
      <c r="C30" s="1"/>
      <c r="D30" s="1"/>
      <c r="E30" s="1"/>
      <c r="F30" s="1"/>
      <c r="G30" s="1"/>
      <c r="H30" s="1"/>
      <c r="I30" s="1"/>
      <c r="J30" s="1"/>
    </row>
    <row r="31" spans="1:1" ht="33.75" thickBot="1" customHeight="1">
      <c r="A31" s="1" t="s">
        <v>45</v>
      </c>
      <c r="B31" s="1"/>
      <c r="C31" s="1"/>
      <c r="D31" s="1"/>
      <c r="E31" s="1"/>
      <c r="F31" s="1"/>
      <c r="G31" s="1"/>
      <c r="H31" s="1"/>
      <c r="I31" s="1"/>
      <c r="J31" s="1"/>
    </row>
  </sheetData>
  <mergeCells count="67">
    <mergeCell ref="A1:J1"/>
    <mergeCell ref="B3:C3"/>
    <mergeCell ref="D3:J3"/>
    <mergeCell ref="A5:J5"/>
    <mergeCell ref="A8:B8"/>
    <mergeCell ref="C8:D8"/>
    <mergeCell ref="F8:G8"/>
    <mergeCell ref="I8:J8"/>
    <mergeCell ref="A9:B9"/>
    <mergeCell ref="C9:D9"/>
    <mergeCell ref="E9:G9"/>
    <mergeCell ref="I9:J9"/>
    <mergeCell ref="A10:B10"/>
    <mergeCell ref="C10:D10"/>
    <mergeCell ref="F10:G10"/>
    <mergeCell ref="I10:J10"/>
    <mergeCell ref="A11:B11"/>
    <mergeCell ref="C11:D11"/>
    <mergeCell ref="F11:G11"/>
    <mergeCell ref="I11:J11"/>
    <mergeCell ref="A12:B12"/>
    <mergeCell ref="C12:D12"/>
    <mergeCell ref="F12:G12"/>
    <mergeCell ref="I12:J12"/>
    <mergeCell ref="A13:B13"/>
    <mergeCell ref="C13:D13"/>
    <mergeCell ref="F13:H13"/>
    <mergeCell ref="I13:J13"/>
    <mergeCell ref="A14:B14"/>
    <mergeCell ref="C14:D14"/>
    <mergeCell ref="E14:G14"/>
    <mergeCell ref="I14:J14"/>
    <mergeCell ref="A15:B15"/>
    <mergeCell ref="C15:D15"/>
    <mergeCell ref="F15:G15"/>
    <mergeCell ref="I15:J15"/>
    <mergeCell ref="A16:B16"/>
    <mergeCell ref="C16:D16"/>
    <mergeCell ref="F16:G16"/>
    <mergeCell ref="I16:J16"/>
    <mergeCell ref="A17:B17"/>
    <mergeCell ref="C17:D17"/>
    <mergeCell ref="F17:H17"/>
    <mergeCell ref="I17:J17"/>
    <mergeCell ref="A18:B18"/>
    <mergeCell ref="C18:D18"/>
    <mergeCell ref="E18:G18"/>
    <mergeCell ref="I18:J18"/>
    <mergeCell ref="A19:B19"/>
    <mergeCell ref="C19:D19"/>
    <mergeCell ref="F19:G19"/>
    <mergeCell ref="I19:J19"/>
    <mergeCell ref="A20:E20"/>
    <mergeCell ref="F20:H20"/>
    <mergeCell ref="I20:J20"/>
    <mergeCell ref="A23:E23"/>
    <mergeCell ref="G23:I23"/>
    <mergeCell ref="A24:E24"/>
    <mergeCell ref="G24:I24"/>
    <mergeCell ref="J24:J26"/>
    <mergeCell ref="A25:E25"/>
    <mergeCell ref="G25:I25"/>
    <mergeCell ref="A26:E26"/>
    <mergeCell ref="G26:I26"/>
    <mergeCell ref="A29:J29"/>
    <mergeCell ref="A30:J30"/>
    <mergeCell ref="A31:J31"/>
  </mergeCells>
  <pageMargins left="0.147638" right="0.147638" top="0.206693" bottom="0.206693" header="0.0" footer="0.0"/>
  <pageSetup paperSize="9" orientation="portrait"/>
  <rowBreaks count="0" manualBreakCount="0">
    </rowBreaks>
</worksheet>
</file>