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<sst xmlns="http://schemas.openxmlformats.org/spreadsheetml/2006/main" count="46" uniqueCount="46">
  <si>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</si>
  <si>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</si>
  <si>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</si>
  <si>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Barana de vidre. Sistema "COMENZA".</t>
  </si>
  <si>
    <r>
      <rPr>
        <sz val="8.25"/>
        <color rgb="FF000000"/>
        <rFont val="Arial"/>
        <family val="2"/>
      </rPr>
      <t xml:space="preserve">Sistema de barana modular GlassFit SV-1401 Top "COMENZA", sense passamans, amb perfil de muntatge, model SV-1401, alumini anoditzat, amb dispositius de regulació Level In i sistema interior de drenatge PM-02, capaç de suportar una força horitzontal uniformement repartida de 1,6 kN/m aplicada en la vora superior del vidre segons CTE DB SE-AE, d'altura màxima 110 cm, per a vidre trempat laminar de seguretat, compost per dos llunes de 10 mm de gruix unides mitjançant quatre làmines incolores de butiral de polivinil, de 0,38 mm d'espessor cadascuna. Sistema de muntatge Superior, de fixació mitjançant ancoratge a la cara superior de la biga de vora de forjat. Inclús ancoratge químic amb vareta roscada d'acer zincat per a fixació a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</si>
  <si>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</si>
  <si>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</si>
  <si>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</si>
  <si>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</si>
  <si>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</si>
  <si>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</si>
  <si>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</si>
  <si>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mt25dfc070k</t>
  </si>
  <si>
    <t xml:space="preserve">m</t>
  </si>
  <si>
    <t xml:space="preserve">Sistema de barana modular GlassFit SV-1401 Top "COMENZA", sense passamans, amb perfil de muntatge, model SV-1401, alumini anoditzat, amb dispositius de regulació Level In i sistema interior de drenatge PM-02, capaç de suportar una força horitzontal uniformement repartida de 1,6 kN/m aplicada en la vora superior del vidre segons CTE DB SE-AE. Inclús accessoris, peces i cargols homologats.</t>
  </si>
  <si>
    <t xml:space="preserve">mt26aaq011c</t>
  </si>
  <si>
    <t xml:space="preserve">U</t>
  </si>
  <si>
    <t xml:space="preserve">Ancoratge químic amb vareta roscada d'acer zincat, de 12 mm de diàmetre, femella i volandera.</t>
  </si>
  <si>
    <t xml:space="preserve">mt21ves015h</t>
  </si>
  <si>
    <t xml:space="preserve">m²</t>
  </si>
  <si>
    <t xml:space="preserve">Vidre trempat laminar de seguretat, compost per dues llunes de 10 mm d'espessor, unides mitjançant quatre làmines incolores de butiral de polivinil, de 0,38 mm d'espessor cadascuna. Segons UNE-EN ISO 12543-2, UNE-EN 14449 i UNE-EN 12150-1</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</si>
  <si>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</si>
  <si>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</si>
  <si>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</si>
  <si>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</si>
  <si>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</si>
  <si>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</si>
  <si>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</si>
  <si>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</si>
  <si>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</si>
  <si>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</si>
  <si>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</si>
  <si>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</si>
  <si>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77,06€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</si>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</sst>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5.61" customWidth="1"/>
    <col min="5" max="5" width="75.48"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55.50" thickBot="1" customHeight="1">
      <c r="A10" s="1" t="s">
        <v>12</v>
      </c>
      <c r="B10" s="1"/>
      <c r="C10" s="10" t="s">
        <v>13</v>
      </c>
      <c r="D10" s="10"/>
      <c r="E10" s="1" t="s">
        <v>14</v>
      </c>
      <c r="F10" s="11">
        <v>1</v>
      </c>
      <c r="G10" s="11"/>
      <c r="H10" s="12">
        <v>112.96</v>
      </c>
      <c r="I10" s="12">
        <f ca="1">ROUND(INDIRECT(ADDRESS(ROW()+(0), COLUMN()+(-3), 1))*INDIRECT(ADDRESS(ROW()+(0), COLUMN()+(-1), 1)), 2)</f>
        <v>112.96</v>
      </c>
      <c r="J10" s="12"/>
    </row>
    <row r="11" spans="1:10" ht="24.00" thickBot="1" customHeight="1">
      <c r="A11" s="1" t="s">
        <v>15</v>
      </c>
      <c r="B11" s="1"/>
      <c r="C11" s="10" t="s">
        <v>16</v>
      </c>
      <c r="D11" s="10"/>
      <c r="E11" s="1" t="s">
        <v>17</v>
      </c>
      <c r="F11" s="11">
        <v>4</v>
      </c>
      <c r="G11" s="11"/>
      <c r="H11" s="12">
        <v>1.89</v>
      </c>
      <c r="I11" s="12">
        <f ca="1">ROUND(INDIRECT(ADDRESS(ROW()+(0), COLUMN()+(-3), 1))*INDIRECT(ADDRESS(ROW()+(0), COLUMN()+(-1), 1)), 2)</f>
        <v>7.56</v>
      </c>
      <c r="J11" s="12"/>
    </row>
    <row r="12" spans="1:10" ht="34.50" thickBot="1" customHeight="1">
      <c r="A12" s="1" t="s">
        <v>18</v>
      </c>
      <c r="B12" s="1"/>
      <c r="C12" s="10" t="s">
        <v>19</v>
      </c>
      <c r="D12" s="10"/>
      <c r="E12" s="1" t="s">
        <v>20</v>
      </c>
      <c r="F12" s="13">
        <v>1.075</v>
      </c>
      <c r="G12" s="13"/>
      <c r="H12" s="14">
        <v>150.3</v>
      </c>
      <c r="I12" s="14">
        <f ca="1">ROUND(INDIRECT(ADDRESS(ROW()+(0), COLUMN()+(-3), 1))*INDIRECT(ADDRESS(ROW()+(0), COLUMN()+(-1), 1)), 2)</f>
        <v>161.57</v>
      </c>
      <c r="J12" s="14"/>
    </row>
    <row r="13" spans="1:10" ht="13.50" thickBot="1" customHeight="1">
      <c r="A13" s="15"/>
      <c r="B13" s="15"/>
      <c r="C13" s="15"/>
      <c r="D13" s="15"/>
      <c r="E13" s="15"/>
      <c r="F13" s="9" t="s">
        <v>21</v>
      </c>
      <c r="G13" s="9"/>
      <c r="H13" s="9"/>
      <c r="I13" s="17">
        <f ca="1">ROUND(SUM(INDIRECT(ADDRESS(ROW()+(-1), COLUMN()+(0), 1)),INDIRECT(ADDRESS(ROW()+(-2), COLUMN()+(0), 1)),INDIRECT(ADDRESS(ROW()+(-3), COLUMN()+(0), 1))), 2)</f>
        <v>282.09</v>
      </c>
      <c r="J13" s="17"/>
    </row>
    <row r="14" spans="1:10" ht="13.50" thickBot="1" customHeight="1">
      <c r="A14" s="15">
        <v>2</v>
      </c>
      <c r="B14" s="15"/>
      <c r="C14" s="15"/>
      <c r="D14" s="15"/>
      <c r="E14" s="18" t="s">
        <v>22</v>
      </c>
      <c r="F14" s="18"/>
      <c r="G14" s="18"/>
      <c r="H14" s="15"/>
      <c r="I14" s="15"/>
      <c r="J14" s="15"/>
    </row>
    <row r="15" spans="1:10" ht="13.50" thickBot="1" customHeight="1">
      <c r="A15" s="1" t="s">
        <v>23</v>
      </c>
      <c r="B15" s="1"/>
      <c r="C15" s="10" t="s">
        <v>24</v>
      </c>
      <c r="D15" s="10"/>
      <c r="E15" s="1" t="s">
        <v>25</v>
      </c>
      <c r="F15" s="11">
        <v>0.767</v>
      </c>
      <c r="G15" s="11"/>
      <c r="H15" s="12">
        <v>29.34</v>
      </c>
      <c r="I15" s="12">
        <f ca="1">ROUND(INDIRECT(ADDRESS(ROW()+(0), COLUMN()+(-3), 1))*INDIRECT(ADDRESS(ROW()+(0), COLUMN()+(-1), 1)), 2)</f>
        <v>22.5</v>
      </c>
      <c r="J15" s="12"/>
    </row>
    <row r="16" spans="1:10" ht="13.50" thickBot="1" customHeight="1">
      <c r="A16" s="1" t="s">
        <v>26</v>
      </c>
      <c r="B16" s="1"/>
      <c r="C16" s="10" t="s">
        <v>27</v>
      </c>
      <c r="D16" s="10"/>
      <c r="E16" s="1" t="s">
        <v>28</v>
      </c>
      <c r="F16" s="13">
        <v>1.535</v>
      </c>
      <c r="G16" s="13"/>
      <c r="H16" s="14">
        <v>25.28</v>
      </c>
      <c r="I16" s="14">
        <f ca="1">ROUND(INDIRECT(ADDRESS(ROW()+(0), COLUMN()+(-3), 1))*INDIRECT(ADDRESS(ROW()+(0), COLUMN()+(-1), 1)), 2)</f>
        <v>38.8</v>
      </c>
      <c r="J16" s="14"/>
    </row>
    <row r="17" spans="1:10" ht="13.50" thickBot="1" customHeight="1">
      <c r="A17" s="15"/>
      <c r="B17" s="15"/>
      <c r="C17" s="15"/>
      <c r="D17" s="15"/>
      <c r="E17" s="15"/>
      <c r="F17" s="9" t="s">
        <v>29</v>
      </c>
      <c r="G17" s="9"/>
      <c r="H17" s="9"/>
      <c r="I17" s="17">
        <f ca="1">ROUND(SUM(INDIRECT(ADDRESS(ROW()+(-1), COLUMN()+(0), 1)),INDIRECT(ADDRESS(ROW()+(-2), COLUMN()+(0), 1))), 2)</f>
        <v>61.3</v>
      </c>
      <c r="J17" s="17"/>
    </row>
    <row r="18" spans="1:10" ht="13.50" thickBot="1" customHeight="1">
      <c r="A18" s="15">
        <v>3</v>
      </c>
      <c r="B18" s="15"/>
      <c r="C18" s="15"/>
      <c r="D18" s="15"/>
      <c r="E18" s="18" t="s">
        <v>30</v>
      </c>
      <c r="F18" s="18"/>
      <c r="G18" s="18"/>
      <c r="H18" s="15"/>
      <c r="I18" s="15"/>
      <c r="J18" s="15"/>
    </row>
    <row r="19" spans="1:10" ht="13.50" thickBot="1" customHeight="1">
      <c r="A19" s="19"/>
      <c r="B19" s="19"/>
      <c r="C19" s="20" t="s">
        <v>31</v>
      </c>
      <c r="D19" s="20"/>
      <c r="E19" s="19" t="s">
        <v>32</v>
      </c>
      <c r="F19" s="13">
        <v>2</v>
      </c>
      <c r="G19" s="13"/>
      <c r="H19" s="14">
        <f ca="1">ROUND(SUM(INDIRECT(ADDRESS(ROW()+(-2), COLUMN()+(1), 1)),INDIRECT(ADDRESS(ROW()+(-6), COLUMN()+(1), 1))), 2)</f>
        <v>343.39</v>
      </c>
      <c r="I19" s="14">
        <f ca="1">ROUND(INDIRECT(ADDRESS(ROW()+(0), COLUMN()+(-3), 1))*INDIRECT(ADDRESS(ROW()+(0), COLUMN()+(-1), 1))/100, 2)</f>
        <v>6.87</v>
      </c>
      <c r="J19" s="14"/>
    </row>
    <row r="20" spans="1:10" ht="13.50" thickBot="1" customHeight="1">
      <c r="A20" s="21" t="s">
        <v>33</v>
      </c>
      <c r="B20" s="21"/>
      <c r="C20" s="22"/>
      <c r="D20" s="22"/>
      <c r="E20" s="23"/>
      <c r="F20" s="24" t="s">
        <v>34</v>
      </c>
      <c r="G20" s="24"/>
      <c r="H20" s="25"/>
      <c r="I20" s="26">
        <f ca="1">ROUND(SUM(INDIRECT(ADDRESS(ROW()+(-1), COLUMN()+(0), 1)),INDIRECT(ADDRESS(ROW()+(-3), COLUMN()+(0), 1)),INDIRECT(ADDRESS(ROW()+(-7), COLUMN()+(0), 1))), 2)</f>
        <v>350.26</v>
      </c>
      <c r="J20" s="26"/>
    </row>
    <row r="23" spans="1:10" ht="13.50" thickBot="1" customHeight="1">
      <c r="A23" s="27" t="s">
        <v>35</v>
      </c>
      <c r="B23" s="27"/>
      <c r="C23" s="27"/>
      <c r="D23" s="27"/>
      <c r="E23" s="27"/>
      <c r="F23" s="27" t="s">
        <v>36</v>
      </c>
      <c r="G23" s="27" t="s">
        <v>37</v>
      </c>
      <c r="H23" s="27"/>
      <c r="I23" s="27"/>
      <c r="J23" s="27" t="s">
        <v>38</v>
      </c>
    </row>
    <row r="24" spans="1:10" ht="13.50" thickBot="1" customHeight="1">
      <c r="A24" s="28" t="s">
        <v>39</v>
      </c>
      <c r="B24" s="28"/>
      <c r="C24" s="28"/>
      <c r="D24" s="28"/>
      <c r="E24" s="28"/>
      <c r="F24" s="29">
        <v>132006</v>
      </c>
      <c r="G24" s="29">
        <v>132007</v>
      </c>
      <c r="H24" s="29"/>
      <c r="I24" s="29"/>
      <c r="J24" s="29" t="s">
        <v>40</v>
      </c>
    </row>
    <row r="25" spans="1:10" ht="13.50" thickBot="1" customHeight="1">
      <c r="A25" s="30" t="s">
        <v>41</v>
      </c>
      <c r="B25" s="30"/>
      <c r="C25" s="30"/>
      <c r="D25" s="30"/>
      <c r="E25" s="30"/>
      <c r="F25" s="31"/>
      <c r="G25" s="31"/>
      <c r="H25" s="31"/>
      <c r="I25" s="31"/>
      <c r="J25" s="31"/>
    </row>
    <row r="26" spans="1:10" ht="13.50" thickBot="1" customHeight="1">
      <c r="A26" s="32" t="s">
        <v>42</v>
      </c>
      <c r="B26" s="32"/>
      <c r="C26" s="32"/>
      <c r="D26" s="32"/>
      <c r="E26" s="32"/>
      <c r="F26" s="33">
        <v>162006</v>
      </c>
      <c r="G26" s="33">
        <v>162006</v>
      </c>
      <c r="H26" s="33"/>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H13"/>
    <mergeCell ref="I13:J13"/>
    <mergeCell ref="A14:B14"/>
    <mergeCell ref="C14:D14"/>
    <mergeCell ref="E14:G14"/>
    <mergeCell ref="I14:J14"/>
    <mergeCell ref="A15:B15"/>
    <mergeCell ref="C15:D15"/>
    <mergeCell ref="F15:G15"/>
    <mergeCell ref="I15:J15"/>
    <mergeCell ref="A16:B16"/>
    <mergeCell ref="C16:D16"/>
    <mergeCell ref="F16:G16"/>
    <mergeCell ref="I16:J16"/>
    <mergeCell ref="A17:B17"/>
    <mergeCell ref="C17:D17"/>
    <mergeCell ref="F17:H17"/>
    <mergeCell ref="I17:J17"/>
    <mergeCell ref="A18:B18"/>
    <mergeCell ref="C18:D18"/>
    <mergeCell ref="E18:G18"/>
    <mergeCell ref="I18:J18"/>
    <mergeCell ref="A19:B19"/>
    <mergeCell ref="C19:D19"/>
    <mergeCell ref="F19:G19"/>
    <mergeCell ref="I19:J19"/>
    <mergeCell ref="A20:E20"/>
    <mergeCell ref="F20:H20"/>
    <mergeCell ref="I20:J20"/>
    <mergeCell ref="A23:E23"/>
    <mergeCell ref="G23:I23"/>
    <mergeCell ref="A24:E24"/>
    <mergeCell ref="G24:I24"/>
    <mergeCell ref="J24:J26"/>
    <mergeCell ref="A25:E25"/>
    <mergeCell ref="G25:I25"/>
    <mergeCell ref="A26:E26"/>
    <mergeCell ref="G26:I26"/>
    <mergeCell ref="A29:J29"/>
    <mergeCell ref="A30:J30"/>
    <mergeCell ref="A31:J31"/>
  </mergeCells>
  <pageMargins left="0.147638" right="0.147638" top="0.206693" bottom="0.206693" header="0.0" footer="0.0"/>
  <pageSetup paperSize="9" orientation="portrait"/>
  <rowBreaks count="0" manualBreakCount="0">
    </rowBreaks>
</worksheet>
</file>