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<sst xmlns="http://schemas.openxmlformats.org/spreadsheetml/2006/main" count="89" uniqueCount="89">
  <si>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</si>
  <si>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</si>
  <si>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</si>
  <si>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</si>
  <si>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d'acer galvanitzat, nua, de 30x3,5 mm, model AT-131D "APLICACIONES TECNOLÓGICAS" i 5 puntes captadors d'acer inoxidable i 1 m d'altura, model AT-032A "APLICACIONES TECNOLÓGICAS", col·locades en coberta sobre suport de formigó. Fins i tot suports, peces especials, vies d'espurnes tubs de protecció de les baixades i preses de terra amb platina conductora d'acer galvanitzat.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</si>
  <si>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</si>
  <si>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</si>
  <si>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</si>
  <si>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</si>
  <si>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</si>
  <si>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</si>
  <si>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</si>
  <si>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mt41pca012b</t>
  </si>
  <si>
    <t xml:space="preserve">m</t>
  </si>
  <si>
    <t xml:space="preserve">Platina conductora d'acer galvanitzat, nua, de 30x3,5 mm, model AT-131D "APLICACIONES TECNOLÓGICAS".</t>
  </si>
  <si>
    <t xml:space="preserve">mt41pea030hbh</t>
  </si>
  <si>
    <t xml:space="preserve">U</t>
  </si>
  <si>
    <t xml:space="preserve">Punta captadora d'acer inoxidable, de 16 mm de diàmetre i 1 m d'altura, model AT-032A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</si>
  <si>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</si>
  <si>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</si>
  <si>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</si>
  <si>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</si>
  <si>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</si>
  <si>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</si>
  <si>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mt41paa130g</t>
  </si>
  <si>
    <t xml:space="preserve">U</t>
  </si>
  <si>
    <t xml:space="preserve">Peça de connexió, model AT-130J "APLICACIONES TECNOLÓGICAS", per a unió de terminal aeri a platina conductora d'acer galvanitzat de 30x3,5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</si>
  <si>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</si>
  <si>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</si>
  <si>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</si>
  <si>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mt41paa054g</t>
  </si>
  <si>
    <t xml:space="preserve">U</t>
  </si>
  <si>
    <t xml:space="preserve">Grapa de niló de 23x23x17 mm, model AT-030E "APLICACIONES TECNOLÓGICAS", per a fixació de platina conductora d'acer galvanitzat de 30x3,5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</si>
  <si>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</si>
  <si>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</si>
  <si>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</si>
  <si>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</si>
  <si>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</si>
  <si>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</si>
  <si>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</si>
  <si>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</si>
  <si>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</si>
  <si>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</si>
  <si>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</si>
  <si>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</si>
  <si>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</si>
  <si>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</si>
  <si>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</si>
  <si>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</si>
  <si>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</si>
  <si>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</si>
  <si>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</si>
  <si>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</si>
  <si>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</si>
  <si>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mt41paa053g</t>
  </si>
  <si>
    <t xml:space="preserve">U</t>
  </si>
  <si>
    <t xml:space="preserve">Maneguet amb placa intermèdia, model AT-026F "APLICACIONES TECNOLÓGICAS", per a unió múltiple de platines conductores d'acer galvanitzat de 30x3,5 mm.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</si>
  <si>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</si>
  <si>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</si>
  <si>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</si>
  <si>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</si>
  <si>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</si>
  <si>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</si>
  <si>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mt35ata020g</t>
  </si>
  <si>
    <t xml:space="preserve">U</t>
  </si>
  <si>
    <t xml:space="preserve">Pont per a comprovació de connexió de terra de l'instal·lació elèctrica, model AT-021J "APLICACIONES TECNOLÓGICAS".</t>
  </si>
  <si>
    <t xml:space="preserve">mt35ate020g</t>
  </si>
  <si>
    <t xml:space="preserve">U</t>
  </si>
  <si>
    <t xml:space="preserve">Elèctrode per a xarxa de connexió a terra fabricat en acer galvanitzat, de 16 mm de diàmetre i 2 m de longitud, model AT-045H "APLICACIONES TECNOLÓGICAS".</t>
  </si>
  <si>
    <t xml:space="preserve">mt41paa140g</t>
  </si>
  <si>
    <t xml:space="preserve">U</t>
  </si>
  <si>
    <t xml:space="preserve">Peça de connexió, model AT-136J "APLICACIONES TECNOLÓGICAS", per a unió d'elèctrode de presa de terra a platina conductora d'acer galvanitzat de 30x3,5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</si>
  <si>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</si>
  <si>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</si>
  <si>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</si>
  <si>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</si>
  <si>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</si>
  <si>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</si>
  <si>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</si>
  <si>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</si>
  <si>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</si>
  <si>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</si>
  <si>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</si>
  <si>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</si>
  <si>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</si>
  <si>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</si>
  <si>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</si>
  <si>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463,93€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</si>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</sst>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17.93</v>
      </c>
      <c r="H10" s="12">
        <f ca="1">ROUND(INDIRECT(ADDRESS(ROW()+(0), COLUMN()+(-2), 1))*INDIRECT(ADDRESS(ROW()+(0), COLUMN()+(-1), 1)), 2)</f>
        <v>1918.51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85.89</v>
      </c>
      <c r="H11" s="12">
        <f ca="1">ROUND(INDIRECT(ADDRESS(ROW()+(0), COLUMN()+(-2), 1))*INDIRECT(ADDRESS(ROW()+(0), COLUMN()+(-1), 1)), 2)</f>
        <v>429.45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14.95</v>
      </c>
      <c r="H14" s="12">
        <f ca="1">ROUND(INDIRECT(ADDRESS(ROW()+(0), COLUMN()+(-2), 1))*INDIRECT(ADDRESS(ROW()+(0), COLUMN()+(-1), 1)), 2)</f>
        <v>74.75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19</v>
      </c>
      <c r="G24" s="12">
        <v>10.45</v>
      </c>
      <c r="H24" s="12">
        <f ca="1">ROUND(INDIRECT(ADDRESS(ROW()+(0), COLUMN()+(-2), 1))*INDIRECT(ADDRESS(ROW()+(0), COLUMN()+(-1), 1)), 2)</f>
        <v>198.55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55.09</v>
      </c>
      <c r="H25" s="12">
        <f ca="1">ROUND(INDIRECT(ADDRESS(ROW()+(0), COLUMN()+(-2), 1))*INDIRECT(ADDRESS(ROW()+(0), COLUMN()+(-1), 1)), 2)</f>
        <v>110.18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</v>
      </c>
      <c r="G26" s="12">
        <v>127.38</v>
      </c>
      <c r="H26" s="12">
        <f ca="1">ROUND(INDIRECT(ADDRESS(ROW()+(0), COLUMN()+(-2), 1))*INDIRECT(ADDRESS(ROW()+(0), COLUMN()+(-1), 1)), 2)</f>
        <v>509.52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</v>
      </c>
      <c r="G27" s="12">
        <v>794.72</v>
      </c>
      <c r="H27" s="12">
        <f ca="1">ROUND(INDIRECT(ADDRESS(ROW()+(0), COLUMN()+(-2), 1))*INDIRECT(ADDRESS(ROW()+(0), COLUMN()+(-1), 1)), 2)</f>
        <v>1589.44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59.55</v>
      </c>
      <c r="H28" s="12">
        <f ca="1">ROUND(INDIRECT(ADDRESS(ROW()+(0), COLUMN()+(-2), 1))*INDIRECT(ADDRESS(ROW()+(0), COLUMN()+(-1), 1)), 2)</f>
        <v>119.1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10.45</v>
      </c>
      <c r="H29" s="12">
        <f ca="1">ROUND(INDIRECT(ADDRESS(ROW()+(0), COLUMN()+(-2), 1))*INDIRECT(ADDRESS(ROW()+(0), COLUMN()+(-1), 1)), 2)</f>
        <v>20.9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3">
        <v>2</v>
      </c>
      <c r="G30" s="14">
        <v>96.44</v>
      </c>
      <c r="H30" s="14">
        <f ca="1">ROUND(INDIRECT(ADDRESS(ROW()+(0), COLUMN()+(-2), 1))*INDIRECT(ADDRESS(ROW()+(0), COLUMN()+(-1), 1)), 2)</f>
        <v>192.88</v>
      </c>
    </row>
    <row r="31" spans="1:8" ht="13.50" thickBot="1" customHeight="1">
      <c r="A31" s="15"/>
      <c r="B31" s="15"/>
      <c r="C31" s="15"/>
      <c r="D31" s="15"/>
      <c r="E31" s="15"/>
      <c r="F31" s="9" t="s">
        <v>75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7200.34</v>
      </c>
    </row>
    <row r="32" spans="1:8" ht="13.50" thickBot="1" customHeight="1">
      <c r="A32" s="15">
        <v>2</v>
      </c>
      <c r="B32" s="15"/>
      <c r="C32" s="15"/>
      <c r="D32" s="15"/>
      <c r="E32" s="18" t="s">
        <v>76</v>
      </c>
      <c r="F32" s="18"/>
      <c r="G32" s="15"/>
      <c r="H32" s="15"/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1">
        <v>34.737</v>
      </c>
      <c r="G33" s="12">
        <v>29.34</v>
      </c>
      <c r="H33" s="12">
        <f ca="1">ROUND(INDIRECT(ADDRESS(ROW()+(0), COLUMN()+(-2), 1))*INDIRECT(ADDRESS(ROW()+(0), COLUMN()+(-1), 1)), 2)</f>
        <v>1019.18</v>
      </c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3">
        <v>34.737</v>
      </c>
      <c r="G34" s="14">
        <v>25.25</v>
      </c>
      <c r="H34" s="14">
        <f ca="1">ROUND(INDIRECT(ADDRESS(ROW()+(0), COLUMN()+(-2), 1))*INDIRECT(ADDRESS(ROW()+(0), COLUMN()+(-1), 1)), 2)</f>
        <v>877.11</v>
      </c>
    </row>
    <row r="35" spans="1:8" ht="13.50" thickBot="1" customHeight="1">
      <c r="A35" s="15"/>
      <c r="B35" s="15"/>
      <c r="C35" s="15"/>
      <c r="D35" s="15"/>
      <c r="E35" s="15"/>
      <c r="F35" s="9" t="s">
        <v>83</v>
      </c>
      <c r="G35" s="9"/>
      <c r="H35" s="17">
        <f ca="1">ROUND(SUM(INDIRECT(ADDRESS(ROW()+(-1), COLUMN()+(0), 1)),INDIRECT(ADDRESS(ROW()+(-2), COLUMN()+(0), 1))), 2)</f>
        <v>1896.29</v>
      </c>
    </row>
    <row r="36" spans="1:8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5"/>
      <c r="H36" s="15"/>
    </row>
    <row r="37" spans="1:8" ht="13.50" thickBot="1" customHeight="1">
      <c r="A37" s="19"/>
      <c r="B37" s="19"/>
      <c r="C37" s="19"/>
      <c r="D37" s="20" t="s">
        <v>85</v>
      </c>
      <c r="E37" s="19" t="s">
        <v>86</v>
      </c>
      <c r="F37" s="13">
        <v>2</v>
      </c>
      <c r="G37" s="14">
        <f ca="1">ROUND(SUM(INDIRECT(ADDRESS(ROW()+(-2), COLUMN()+(1), 1)),INDIRECT(ADDRESS(ROW()+(-6), COLUMN()+(1), 1))), 2)</f>
        <v>9096.63</v>
      </c>
      <c r="H37" s="14">
        <f ca="1">ROUND(INDIRECT(ADDRESS(ROW()+(0), COLUMN()+(-2), 1))*INDIRECT(ADDRESS(ROW()+(0), COLUMN()+(-1), 1))/100, 2)</f>
        <v>181.93</v>
      </c>
    </row>
    <row r="38" spans="1:8" ht="13.50" thickBot="1" customHeight="1">
      <c r="A38" s="21" t="s">
        <v>87</v>
      </c>
      <c r="B38" s="21"/>
      <c r="C38" s="21"/>
      <c r="D38" s="22"/>
      <c r="E38" s="23"/>
      <c r="F38" s="24" t="s">
        <v>88</v>
      </c>
      <c r="G38" s="25"/>
      <c r="H38" s="26">
        <f ca="1">ROUND(SUM(INDIRECT(ADDRESS(ROW()+(-1), COLUMN()+(0), 1)),INDIRECT(ADDRESS(ROW()+(-3), COLUMN()+(0), 1)),INDIRECT(ADDRESS(ROW()+(-7), COLUMN()+(0), 1))), 2)</f>
        <v>9278.56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C34"/>
    <mergeCell ref="A35:C35"/>
    <mergeCell ref="F35:G35"/>
    <mergeCell ref="A36:C36"/>
    <mergeCell ref="E36:F36"/>
    <mergeCell ref="A37:C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